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/>
  <mc:AlternateContent xmlns:mc="http://schemas.openxmlformats.org/markup-compatibility/2006">
    <mc:Choice Requires="x15">
      <x15ac:absPath xmlns:x15ac="http://schemas.microsoft.com/office/spreadsheetml/2010/11/ac" url="D:\DyskF\do wysyłki\LGD\2023\"/>
    </mc:Choice>
  </mc:AlternateContent>
  <xr:revisionPtr revIDLastSave="0" documentId="13_ncr:1_{DD13F4EE-D836-4B8D-9261-9C8AA057AE2C}" xr6:coauthVersionLast="47" xr6:coauthVersionMax="47" xr10:uidLastSave="{00000000-0000-0000-0000-000000000000}"/>
  <workbookProtection workbookAlgorithmName="SHA-512" workbookHashValue="NxeMlTvk7gtFS436O35kZtvpsQbZqCFjT6TUrgCTyHSd3Gg+ZoPHjQA5bbNTT3Bubt3Pj1Dxor5y/iYIVP+7EQ==" workbookSaltValue="1M7LpY7NfG44QPbW7jn3bw==" workbookSpinCount="100000" lockStructure="1"/>
  <bookViews>
    <workbookView xWindow="-12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_xlnm.Print_Area" localSheetId="0">Arkusz1!$A$1:$K$293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  <c r="K231" i="1"/>
  <c r="J231" i="1"/>
  <c r="H230" i="1"/>
  <c r="I230" i="1" s="1"/>
  <c r="H229" i="1"/>
  <c r="I229" i="1" s="1"/>
  <c r="H228" i="1"/>
  <c r="I228" i="1" s="1"/>
  <c r="H227" i="1"/>
  <c r="I227" i="1" s="1"/>
  <c r="H226" i="1"/>
  <c r="K220" i="1"/>
  <c r="J220" i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J232" i="1" l="1"/>
  <c r="I238" i="1" s="1"/>
  <c r="K232" i="1"/>
  <c r="I239" i="1" s="1"/>
  <c r="H220" i="1"/>
  <c r="H231" i="1"/>
  <c r="I206" i="1"/>
  <c r="I220" i="1" s="1"/>
  <c r="I226" i="1"/>
  <c r="I231" i="1" s="1"/>
  <c r="I232" i="1" l="1"/>
  <c r="I242" i="1" s="1"/>
  <c r="H232" i="1"/>
  <c r="I236" i="1" s="1"/>
  <c r="I241" i="1" l="1"/>
  <c r="I237" i="1"/>
  <c r="I240" i="1"/>
</calcChain>
</file>

<file path=xl/sharedStrings.xml><?xml version="1.0" encoding="utf-8"?>
<sst xmlns="http://schemas.openxmlformats.org/spreadsheetml/2006/main" count="284" uniqueCount="189">
  <si>
    <t>KARTA INICJATYWY</t>
  </si>
  <si>
    <t>I.</t>
  </si>
  <si>
    <t>INFORMACJA O WNIOSKODAWCY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</si>
  <si>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Dane wnioskodawcy:</t>
    </r>
  </si>
  <si>
    <t>LP</t>
  </si>
  <si>
    <t>Nazwa pozycji</t>
  </si>
  <si>
    <t>1.</t>
  </si>
  <si>
    <t>Wnioskodawca – podmiot faktycznie realizujący inicjatywę, odpowiedzialny za jego stronę merytoryczną (właściwe zaznaczyć „x”)</t>
  </si>
  <si>
    <t>2.</t>
  </si>
  <si>
    <r>
      <t xml:space="preserve">Nazwa wnioskodawcy (młoda organizacja / patron) </t>
    </r>
    <r>
      <rPr>
        <i/>
        <sz val="11"/>
        <color theme="1"/>
        <rFont val="Times New Roman"/>
        <family val="1"/>
        <charset val="238"/>
      </rPr>
      <t>zgodnie z wpisem do rejestru</t>
    </r>
  </si>
  <si>
    <t xml:space="preserve">Nazwa grupy nieformalnej/samopomocowej:
</t>
  </si>
  <si>
    <t xml:space="preserve">Nazwa patrona: 
</t>
  </si>
  <si>
    <t>3.</t>
  </si>
  <si>
    <r>
      <t>Forma prawna (</t>
    </r>
    <r>
      <rPr>
        <i/>
        <sz val="11"/>
        <color theme="1"/>
        <rFont val="Times New Roman"/>
        <family val="1"/>
        <charset val="238"/>
      </rPr>
      <t>stowarzyszenie, fundacja, lub inna – jaka?</t>
    </r>
    <r>
      <rPr>
        <sz val="11"/>
        <color theme="1"/>
        <rFont val="Times New Roman"/>
        <family val="1"/>
        <charset val="238"/>
      </rPr>
      <t>)</t>
    </r>
  </si>
  <si>
    <t xml:space="preserve">    </t>
  </si>
  <si>
    <t xml:space="preserve">Forma prawna patrona:
</t>
  </si>
  <si>
    <t>4.</t>
  </si>
  <si>
    <t>Nazwa rejestru</t>
  </si>
  <si>
    <t>Nazwa rejestru patrona:</t>
  </si>
  <si>
    <t>Nr w rejestrze</t>
  </si>
  <si>
    <t>Nr w rejestrze patrona:</t>
  </si>
  <si>
    <r>
      <t>Adres (</t>
    </r>
    <r>
      <rPr>
        <i/>
        <sz val="11"/>
        <color theme="1"/>
        <rFont val="Times New Roman"/>
        <family val="1"/>
        <charset val="238"/>
      </rPr>
      <t>ulica, nr budynku/lokalu lub nazwa wsi i nr budynku</t>
    </r>
  </si>
  <si>
    <t>Adres patrona:</t>
  </si>
  <si>
    <t>Numer NIP</t>
  </si>
  <si>
    <t xml:space="preserve">   </t>
  </si>
  <si>
    <t xml:space="preserve">NIP patrona:
</t>
  </si>
  <si>
    <t>Nazwa banku i nr konta Młodej Organizacji lub Patrona</t>
  </si>
  <si>
    <t>Gmina</t>
  </si>
  <si>
    <t>Powiat</t>
  </si>
  <si>
    <r>
      <t>Imiona i nazwiska osób uprawnionych do reprezentowania oraz pełniona funkcja (</t>
    </r>
    <r>
      <rPr>
        <i/>
        <sz val="11"/>
        <color theme="1"/>
        <rFont val="Times New Roman"/>
        <family val="1"/>
        <charset val="238"/>
      </rPr>
      <t>Uwaga: dane powinny być zgodne z danymi w rejestrze KRS lub w innym właściwym rejestrze</t>
    </r>
    <r>
      <rPr>
        <sz val="11"/>
        <color theme="1"/>
        <rFont val="Times New Roman"/>
        <family val="1"/>
        <charset val="238"/>
      </rPr>
      <t>)</t>
    </r>
  </si>
  <si>
    <t xml:space="preserve">Uprawnieni do reprezentowania ze strony patrona:
</t>
  </si>
  <si>
    <t>Data wpisu do rejestru</t>
  </si>
  <si>
    <t>Roczny przychód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</si>
  <si>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Times New Roman"/>
        <family val="1"/>
        <charset val="238"/>
      </rPr>
      <t xml:space="preserve">Adres i dane osobowe członków grupy nieformalnej / samopomocowej </t>
    </r>
  </si>
  <si>
    <t>Imię i Nazwisko</t>
  </si>
  <si>
    <t>Miejscowość</t>
  </si>
  <si>
    <t>Ulica</t>
  </si>
  <si>
    <t>Nr lokalu</t>
  </si>
  <si>
    <t>Kod pocztowy</t>
  </si>
  <si>
    <t>data urodzenia</t>
  </si>
  <si>
    <t>UWAGA:</t>
  </si>
  <si>
    <r>
      <t xml:space="preserve">W skład grupy nieformalnej/samopomocowej </t>
    </r>
    <r>
      <rPr>
        <b/>
        <sz val="10"/>
        <color theme="1"/>
        <rFont val="Times New Roman"/>
        <family val="1"/>
        <charset val="238"/>
      </rPr>
      <t xml:space="preserve">MOGĄ </t>
    </r>
    <r>
      <rPr>
        <sz val="10"/>
        <color theme="1"/>
        <rFont val="Times New Roman"/>
        <family val="1"/>
        <charset val="238"/>
      </rPr>
      <t>wchodzić wyłącznie osoby pełnoletnie zamieszkujące w województwie podkarpackim.</t>
    </r>
  </si>
  <si>
    <t>Imię</t>
  </si>
  <si>
    <t>Nazwisko</t>
  </si>
  <si>
    <t>Adres korespondencyjny</t>
  </si>
  <si>
    <t>Telefon</t>
  </si>
  <si>
    <t>E-mail</t>
  </si>
  <si>
    <t>Wybierz z listy poniżej!</t>
  </si>
  <si>
    <t>14) nauki, szkolnictwa wyższego, edukacji, oświaty i wychowania;</t>
  </si>
  <si>
    <t xml:space="preserve">II. </t>
  </si>
  <si>
    <t>INFORMACJA O INICJATYWIE – ODDOLNEJ INICJATYWIE MIESZKAŃCÓW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</si>
  <si>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Tytuł inicjatywy </t>
    </r>
    <r>
      <rPr>
        <b/>
        <sz val="11"/>
        <color theme="1"/>
        <rFont val="Times New Roman"/>
        <family val="1"/>
        <charset val="238"/>
      </rPr>
      <t>(max. 120 znaków ze spacjami).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</si>
  <si>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Streszczenie inicjatywy: </t>
    </r>
    <r>
      <rPr>
        <sz val="10"/>
        <color theme="1"/>
        <rFont val="Times New Roman"/>
        <family val="1"/>
        <charset val="238"/>
      </rPr>
      <t xml:space="preserve">(wiodący temat, uczestnicy, główne działania (etapy)  i sposób ich realizacji, spodziewane efekty wraz z informacją, na co zostanie przeznaczona dotacja). </t>
    </r>
    <r>
      <rPr>
        <b/>
        <sz val="10"/>
        <color theme="1"/>
        <rFont val="Times New Roman"/>
        <family val="1"/>
        <charset val="238"/>
      </rPr>
      <t>(max. 1000 znaków ze spacjami).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</si>
  <si>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Cel – krótko i zwięźle (ma wskazywać zmianę, grupę odbiorców oraz miejsce realizacji inicjatywy) </t>
    </r>
    <r>
      <rPr>
        <b/>
        <sz val="11"/>
        <color theme="1"/>
        <rFont val="Times New Roman"/>
        <family val="1"/>
        <charset val="238"/>
      </rPr>
      <t>(max. 200 znaków ze spacjami).</t>
    </r>
  </si>
  <si>
    <r>
      <t>7.</t>
    </r>
    <r>
      <rPr>
        <sz val="7"/>
        <rFont val="Times New Roman"/>
        <family val="1"/>
        <charset val="238"/>
      </rPr>
      <t xml:space="preserve">       </t>
    </r>
    <r>
      <rPr>
        <sz val="11"/>
        <rFont val="Times New Roman"/>
        <family val="1"/>
        <charset val="238"/>
      </rPr>
      <t>Kryteria strategiczne (zaznaczyć jeżeli dotyczy):</t>
    </r>
  </si>
  <si>
    <t>Inicjatywa będzie realizowana przez organizację, która posiada założone konto w SOFT i jest organizacją współpracującą z wolontariuszami. Oznacza to, że organizacja złożyła swoją ofertę wolontariatu w ramach Podkarpackiego Korpusu Solidarności (PKS) i aktywnie uczestniczy w PKS.</t>
  </si>
  <si>
    <t>Lp.</t>
  </si>
  <si>
    <t>W opisie należy wskazać na rezultaty ilościowe i jakościowe, trwałość rezultatów, oddziaływanie na innych pośrednich odbiorców działań, środowisko społeczne, realizatorów i partnerów Inicjatywy;
Forma prezentacji rezultatów:
• przykład 1 gdy inicjatywa dotyczy np. szkoleń to należy nazwać jaki rodzaj wiedzy, umiejętności, kwalifikacji uzyskali uczestnicy szkoleń / podać wskaźnik – ile osób uzyskało określone umiejętności, kwalifikacje, wiedzę / sposób mierzenia – w jaki sposób Wnioskodawca zweryfikuje, iż szkolenie przyniosło planowany efekt, 
• przykład 2 gdy inicjatywa dotyczy np. druku publikacji to należy nazwać - przedstawić zakres publikacji, podać nakład, grupę odbiorców, potencjalne oddziaływanie (korzyści) na odbiorców, sposób dystrybucji, który umożliwi weryfikację dotarcia z publikacją do adresatów; 
Opis rezultatów powinien być spójny z planem działań – czasem jedno działanie generuje konkretny rezultat u odbiorcy, czasem zrealizowanie wszystkich działań pozwala dopiero zaobserwować korzyści u odbiorców;</t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</si>
  <si>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co powstanie w wyniku inicjatywy (informacje o konkretnych produktach, np. publikacjach, stronach internetowych, mapach, przedstawieniach, wyjazdach itd.):</t>
    </r>
  </si>
  <si>
    <t>Nazwa produktu</t>
  </si>
  <si>
    <t>Ilość  / wskaźnik</t>
  </si>
  <si>
    <t>Sposób mierzenia (po czym poznasz, że wskaźnik został osiągnięty).</t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</si>
  <si>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 xml:space="preserve">osobowe (kadrowe)  – </t>
    </r>
    <r>
      <rPr>
        <sz val="10"/>
        <color theme="1"/>
        <rFont val="Times New Roman"/>
        <family val="1"/>
        <charset val="238"/>
      </rPr>
      <t>członkowie organizacji, grupa nieformalna - wnioskodawcy, grupa realizująca inicjatywę, współpracujące z wnioskodawcą inne osoby (realizatorzy, partnerzy, wolontariusze, osoby planowane do zatrudnienia w oparciu o umowę, etc) – kwalifikacje, doświadczenia, wiedza która zostanie wykorzystana w trakcie wdrażania Inicjatywy;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</si>
  <si>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rzeczowe (materialne)</t>
    </r>
    <r>
      <rPr>
        <sz val="10"/>
        <color theme="1"/>
        <rFont val="Times New Roman"/>
        <family val="1"/>
        <charset val="238"/>
      </rPr>
      <t>– sprzęt, lokale, wyposażenie, zasoby finansowe planowane do wykorzystania;</t>
    </r>
  </si>
  <si>
    <t>Nazwa</t>
  </si>
  <si>
    <t>Sposób zaangażowania</t>
  </si>
  <si>
    <r>
      <t>III.</t>
    </r>
    <r>
      <rPr>
        <b/>
        <sz val="7"/>
        <rFont val="Times New Roman"/>
        <family val="1"/>
        <charset val="238"/>
      </rPr>
      <t xml:space="preserve">          </t>
    </r>
    <r>
      <rPr>
        <b/>
        <sz val="10"/>
        <rFont val="Times New Roman"/>
        <family val="1"/>
        <charset val="238"/>
      </rPr>
      <t>BUDŻET</t>
    </r>
  </si>
  <si>
    <t>a)budżet należy opracować w walucie PLN, wskazując kwoty całkowite;</t>
  </si>
  <si>
    <t>b)w kosztach bezpośrednich należy podać poszczególne wydatki wraz z kalkulacją;</t>
  </si>
  <si>
    <t>c)w przypadku kosztów administracyjnych należy uwzględnić wyłącznie koszty związane z obsługą inicjatywy – finanse, księgowość sprawozdawczość, a nie z realizacją działań;</t>
  </si>
  <si>
    <t>d) budżet powinien uwzględniać wyłącznie koszty kwalifikowalne, zgodnie z regulaminem projektu;</t>
  </si>
  <si>
    <t>e) nie należy wypełniać pól oznaczonych szarym tłem;</t>
  </si>
  <si>
    <t xml:space="preserve">f) należy pamiętać o tym, aby budżet był spójny z zaplanowanymi działaniami </t>
  </si>
  <si>
    <t>Uwaga: W kolumnie "Dotacja" należy podać wartość kosztów finansowanych dotacją.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</si>
  <si>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programowe</t>
    </r>
  </si>
  <si>
    <t>Tabela 1. KP -  Koszty programowe wynikające ze specyfiki inicjatywy (koszty bezpośrednie)</t>
  </si>
  <si>
    <t>Nazwa kosztu</t>
  </si>
  <si>
    <t>Jednostka miary</t>
  </si>
  <si>
    <t>Ilość</t>
  </si>
  <si>
    <t>Cena jednostkowa</t>
  </si>
  <si>
    <t>Wartość</t>
  </si>
  <si>
    <t>Źródła finansowania</t>
  </si>
  <si>
    <t>Dotacja</t>
  </si>
  <si>
    <t>Wkład własny finansowy</t>
  </si>
  <si>
    <t>Wkład własny rzeczowy, osobowy</t>
  </si>
  <si>
    <t>RAZEM KOSZTY PROGRAMOWE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</si>
  <si>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administracyjne</t>
    </r>
  </si>
  <si>
    <t>Tabela 2. KA -  Koszty administrowania inicjatywą (nie więcej niż 20% wartości dotacji)</t>
  </si>
  <si>
    <t>RAZEM KOSZTY ADMINISTRACYJNE:</t>
  </si>
  <si>
    <t>SUMA KOSZTÓW = KP + KA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</si>
  <si>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Źródła finansowania</t>
    </r>
  </si>
  <si>
    <t>3.1.  Koszty inicjatywy w tym:</t>
  </si>
  <si>
    <t>3.1.1.   Dotacja PIL</t>
  </si>
  <si>
    <t>3.1.2.   Wkład własny finansowy</t>
  </si>
  <si>
    <t xml:space="preserve">3.1.3.   Wkład własny rzeczowy, osobowy </t>
  </si>
  <si>
    <t>3.2.   KWOTA DOFINANSOWANIA</t>
  </si>
  <si>
    <r>
      <t xml:space="preserve">3.3.  KOSZTY ADMINISTRACYJNE </t>
    </r>
    <r>
      <rPr>
        <i/>
        <sz val="10"/>
        <color theme="1"/>
        <rFont val="Times New Roman"/>
        <family val="1"/>
        <charset val="238"/>
      </rPr>
      <t>(nie więcej niż 20% wartości dotacji).</t>
    </r>
  </si>
  <si>
    <t>IV.</t>
  </si>
  <si>
    <t>INNE WYBRANE INFORMACJE DOTYCZĄCE INICJATYWY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</si>
  <si>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ogólne wnioskodawcy:</t>
    </r>
  </si>
  <si>
    <r>
      <t>a.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nie zalega z należnościami wobec Urzędu Skarbowego i ZUS,</t>
    </r>
  </si>
  <si>
    <r>
      <t>c.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opisana w niniejszym wniosku o dofinansowanie nie będzie generowała zysku w trakcie jej realizacji,</t>
    </r>
  </si>
  <si>
    <r>
      <t>d.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będzie realizowana w sposób opisany w niniejszym wniosku,</t>
    </r>
  </si>
  <si>
    <r>
      <t>e.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prowadzi księgowość zgodnie z przepisami polskiego prawa,</t>
    </r>
  </si>
  <si>
    <r>
      <t>f.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imes New Roman"/>
        <family val="1"/>
        <charset val="238"/>
      </rPr>
      <t>wszystkie podane informacje są zgodne z aktualnym stanem prawnym i faktycznym,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</si>
  <si>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wnioskodawcy w sprawie danych osobowych:</t>
    </r>
  </si>
  <si>
    <t xml:space="preserve">B. wyrażam/y zgodę  na przetwarzanie ww. danych osobowych, w celu prowadzenia działalności informacyjnej za pośrednictwem poczty elektronicznej </t>
  </si>
  <si>
    <t>Podpisy wnioskodawców</t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</si>
  <si>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w przypadku grupy nieformalnej/samopomocowej podpisy członków grupy oraz Patrona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</si>
  <si>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w przypadku młodej organizacji podpisy osób uprawnionych zgodnie z wpisem do właściwego rejestru.</t>
    </r>
  </si>
  <si>
    <t>………………...………….…………………..………………………… …………………………</t>
  </si>
  <si>
    <t>Grupa Nieformalna/ Samopomocowa</t>
  </si>
  <si>
    <t>……………….…………………………………..………………………… …………………………</t>
  </si>
  <si>
    <t>Patron</t>
  </si>
  <si>
    <t>……………….…………………..  ………………………… …………………………</t>
  </si>
  <si>
    <t>Młoda organizacja</t>
  </si>
  <si>
    <t>Miejscowość i data: …………………………………………………</t>
  </si>
  <si>
    <t>pole punkt 4</t>
  </si>
  <si>
    <t>1) pomocy społecznej, w tym pomocy rodzinom i osobom w trudnej sytuacji życiowej oraz wyrównywania szans tych rodzin i osób;</t>
  </si>
  <si>
    <t>1a) wspierania rodziny i systemu pieczy zastępczej;</t>
  </si>
  <si>
    <t>1b) udzielania nieodpłatnej pomocy prawnej oraz zwiększania świadomości prawnej społeczeństwa;</t>
  </si>
  <si>
    <t>2) działalności na rzecz integracji i reintegracji zawodowej i społecznej osób zagrożonych wykluczeniem społecznym;</t>
  </si>
  <si>
    <t>3) działalności charytatywnej;</t>
  </si>
  <si>
    <t>4) podtrzymywania i upowszechniania tradycji narodowej, pielęgnowania polskości oraz rozwoju świadomości narodowej, obywatelskiej i kulturowej;</t>
  </si>
  <si>
    <t>5) działalności na rzecz mniejszości narodowych i etnicznych oraz języka regionalnego;</t>
  </si>
  <si>
    <t>5a) działalności na rzecz integracji cudzoziemców;</t>
  </si>
  <si>
    <t>6) ochrony i promocji zdrowia, w tym działalności leczniczej w rozumieniu ustawy z dnia 15 kwietnia 2011 r. o działalności leczniczej (Dz. U. z 2018 r. poz. 160 i 138);</t>
  </si>
  <si>
    <t>7) działalności na rzecz osób niepełnosprawnych;</t>
  </si>
  <si>
    <t>8) promocji zatrudnienia i aktywizacji zawodowej osób pozostających bez pracy i zagrożonych zwolnieniem z pracy;</t>
  </si>
  <si>
    <t>9) działalności na rzecz równych praw kobiet i mężczyzn;</t>
  </si>
  <si>
    <t>10) działalności na rzecz osób w wieku emerytalnym;</t>
  </si>
  <si>
    <t>11) działalności wspomagającej rozwój gospodarczy, w tym rozwój przedsiębiorczości;</t>
  </si>
  <si>
    <t>12) działalności wspomagającej rozwój techniki, wynalazczości i innowacyjności oraz rozpowszechnianie i wdrażanie nowych rozwiązań technicznych w praktyce gospodarczej;</t>
  </si>
  <si>
    <t>13) działalności wspomagającej rozwój wspólnot i społeczności lokalnych;</t>
  </si>
  <si>
    <t>15) działalności na rzecz dzieci i młodzieży, w tym wypoczynku dzieci i młodzieży;</t>
  </si>
  <si>
    <t>16) kultury, sztuki, ochrony dóbr kultury i dziedzictwa narodowego;</t>
  </si>
  <si>
    <t>17) wspierania i upowszechniania kultury fizycznej;</t>
  </si>
  <si>
    <t>18) ekologii i ochrony zwierząt oraz ochrony dziedzictwa przyrodniczego;</t>
  </si>
  <si>
    <t>19) turystyki i krajoznawstwa;</t>
  </si>
  <si>
    <t>20) porządku i bezpieczeństwa publicznego;</t>
  </si>
  <si>
    <t>21) obronności państwa i działalności Sił Zbrojnych Rzeczypospolitej Polskiej;</t>
  </si>
  <si>
    <t>22) upowszechniania i ochrony wolności i praw człowieka oraz swobód obywatelskich, a także działań wspomagających rozwój demokracji;</t>
  </si>
  <si>
    <t>22a) udzielania nieodpłatnego poradnictwa obywatelskiego;</t>
  </si>
  <si>
    <t>23) ratownictwa i ochrony ludności;</t>
  </si>
  <si>
    <t>24) pomocy ofiarom katastrof, klęsk żywiołowych, konfliktów zbrojnych i wojen w kraju i za granicą;</t>
  </si>
  <si>
    <t>25) upowszechniania i ochrony praw konsumentów;</t>
  </si>
  <si>
    <t>26) działalności na rzecz integracji europejskiej oraz rozwijania kontaktów i współpracy między społeczeństwami;</t>
  </si>
  <si>
    <t>27) promocji i organizacji wolontariatu;</t>
  </si>
  <si>
    <t>28) pomocy Polonii i Polakom za granicą;</t>
  </si>
  <si>
    <t>29) działalności na rzecz kombatantów i osób represjonowanych;</t>
  </si>
  <si>
    <t>29a) działalności na rzecz weteranów i weteranów poszkodowanych w rozumieniu ustawy z dnia 19 sierpnia 2011 r. o weteranach działań poza granicami państwa (Dz. U. poz. 1203, z 2017 r. poz. 60 oraz z 2018 r. poz. 138);</t>
  </si>
  <si>
    <t>30) promocji Rzeczypospolitej Polskiej za granicą;</t>
  </si>
  <si>
    <t>31) działalności na rzecz rodziny, macierzyństwa, rodzicielstwa, upowszechniania i ochrony praw dziecka;</t>
  </si>
  <si>
    <t>32) przeciwdziałania uzależnieniom i patologiom społecznym;</t>
  </si>
  <si>
    <t>32a) rewitalizacji;</t>
  </si>
  <si>
    <t>33) działalności na rzecz organizacji pozarządowych oraz podmiotów wymienionych w art. 3 ust. 3, w zakresie określonym w pkt 1–32.</t>
  </si>
  <si>
    <t>WYBIERZ</t>
  </si>
  <si>
    <t>Inicjatywa będzie realizowana na terenie gminy objętej punktami strategicznymi (lista gmin w Regulaminie Konkursu. Kryterium będzie spełnione, gdy wszystkie osoby tworzące grupę nieformalną/ samopomocową zamieszkują w gminie objętej punktami strategicznymi lub młoda organizacja ma swoją siedzibę w gminie objętej punktami strategicznymi)</t>
  </si>
  <si>
    <r>
      <t xml:space="preserve">Młoda organizacja (MO) </t>
    </r>
    <r>
      <rPr>
        <b/>
        <sz val="10"/>
        <color theme="1"/>
        <rFont val="Times New Roman"/>
        <family val="1"/>
        <charset val="238"/>
      </rPr>
      <t>(należy wypełnić w sytuacji składania wniosku przez młodą organizację)</t>
    </r>
  </si>
  <si>
    <r>
      <t xml:space="preserve">Grupa nieformalna/samopomocowa 
</t>
    </r>
    <r>
      <rPr>
        <b/>
        <sz val="10"/>
        <color theme="1"/>
        <rFont val="Times New Roman"/>
        <family val="1"/>
        <charset val="238"/>
      </rPr>
      <t>(należy wypełnić w sytuacji składania wniosku przez grupę nieformalną/samopomocową podając w odpowiednich rubrykach dane Patrona)</t>
    </r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</si>
  <si>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</si>
  <si>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</si>
  <si>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</si>
  <si>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</si>
  <si>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</si>
  <si>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</si>
  <si>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</si>
  <si>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</si>
  <si>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</si>
  <si>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</si>
  <si>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h. </t>
    </r>
    <r>
      <rPr>
        <sz val="10"/>
        <color theme="1"/>
        <rFont val="Times New Roman"/>
        <family val="1"/>
        <charset val="238"/>
      </rPr>
      <t>wnioskodawca nie jest powiązany interesami gospodarczymi, powiązaniami politycznymi, związkami rodzinnymi lub innymi sytuacjami mogącymi mieć wpływ na bezstronne i obiektywne rozstrzygnięcie konkursów dotacyjnych z członkami władz Operatorów udzielających grantu.</t>
    </r>
  </si>
  <si>
    <t>(Krótki, zwięzły, charakterystyczny dla celu lub działań lub rezultatów inicjatywy)</t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</si>
  <si>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Uwagi, które mogę mieć znaczenie przy ocenie budżetu inicjatywy. (</t>
    </r>
    <r>
      <rPr>
        <i/>
        <sz val="10"/>
        <color theme="1"/>
        <rFont val="Times New Roman"/>
        <family val="1"/>
        <charset val="238"/>
      </rPr>
      <t xml:space="preserve">Punkt ten wypełniamy w przypadku, gdy jakiś koszt budżetu może budzić wątpliwości np.: koszt jest szczególnie wysoki lub zaskakująco niski) </t>
    </r>
    <r>
      <rPr>
        <b/>
        <sz val="10"/>
        <color theme="1"/>
        <rFont val="Times New Roman"/>
        <family val="1"/>
        <charset val="238"/>
      </rPr>
      <t>(max. 1000 znaków ze spacjami)</t>
    </r>
  </si>
  <si>
    <r>
      <t>A.   wyrażam/y dobrowolną zgodę na przetwarzanie danych osobowych zawartych w niniejszym wniosku do celów związanych z procesem wyboru inicjatywy w konkursie ogłoszonym w ramach projektu Podkarpackie Inicjatywy Lokalne</t>
    </r>
    <r>
      <rPr>
        <b/>
        <sz val="9"/>
        <color theme="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2021 - 2023</t>
    </r>
  </si>
  <si>
    <r>
      <t>b.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żaden z członków organu zarządzającego Wnioskodawcy oraz żadna z osób tworzących grupę, nieformalną/samopomocową, nie zostały prawomocnie skazane za przestępstwa popełnione w związku z postępowaniem o udzielenie zamówienia publicznego, przestępstwa przeciwko prawom osób wykonujących pracę zarobkową, przestępstwa przekupstwa, przestępstwa przeciwko obrotowi gospodarczemu, lub inne przestępstwa popełnione w celu osiągnięcia korzyści majątkowych, przestępstwa skarbowe,</t>
    </r>
  </si>
  <si>
    <r>
      <t xml:space="preserve">g.  w związku ze złożeniem wniosku w konkursie organizowanym w ramach projektu Podkarpackie Inicjatywy Lokalne 2021 - 2023  </t>
    </r>
    <r>
      <rPr>
        <sz val="10"/>
        <color theme="1"/>
        <rFont val="Times New Roman"/>
        <family val="1"/>
        <charset val="238"/>
      </rPr>
      <t>i wskazaniem mnie/nas, jako osobę/y do kontaktu upoważnionej do reprezentacji, wyrażam/y zgodę na przetwarzanie moich/naszych danych osobowych.</t>
    </r>
  </si>
  <si>
    <t>Inicjatywa będzie realizowana przez Młodą Organizację lub Grupę Nieformalną przy wsparciu Patrona, którzy nie korzystali z Projektu PIL 2021-2023 w okresie lat 2021-2022. Zasada dotyczy tylko organizacji pozarządowej występującej jako Młoda Organizacja lub organizacja użyczająca osobowości prawnej (Patron), bez względu na wcześniejszy udział członków Grupy Nieformalnej.</t>
  </si>
  <si>
    <t>C. zapoznaliśmy się z klauzulą dotyczącą przetwarzania danych osobowych (RODO) zamieszczoną na stronie http://www.podkarpackieinicjatywylokalne.pl i/lub w Regulaminie Podkarpackich Inicjatyw Lokalnych 2021 – 2023</t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</si>
  <si>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Z jakim zadaniem publicznym określonym w artykule 4 Ustawy z dnia 24 kwietnia 2003 r. o działalności pożytku publicznego i wolontariacie, zgodna jest planowana do realizacji inicjatywa 
</t>
    </r>
  </si>
  <si>
    <t>34) działalności na rzecz podmiotów ekonomii społecznej i przedsiębiorstw społecznych, o których mowa w ustawie z dnia 5 sierpnia 2022 r. o ekonomii społecznej (Dz. U. poz. 1812).</t>
  </si>
  <si>
    <r>
      <t xml:space="preserve">3.4.  </t>
    </r>
    <r>
      <rPr>
        <sz val="10"/>
        <color theme="1"/>
        <rFont val="Times New Roman"/>
        <family val="1"/>
        <charset val="238"/>
      </rPr>
      <t>Procentowy udział wkładu własnego do wysokości całkowitej kwoty dotacji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</si>
  <si>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Opis wyjątkowego charakteru działań, dóbr lokalnych, tradycji, które Wnioskodawca zamierza zaprezentować podczas Targów: </t>
    </r>
    <r>
      <rPr>
        <b/>
        <sz val="11"/>
        <color theme="1"/>
        <rFont val="Times New Roman"/>
        <family val="1"/>
        <charset val="238"/>
      </rPr>
      <t>(max. 1000 znaków ze spacjami).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</si>
  <si>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Uzasadnienie realizacji inicjatywy (opis sposobu prezentacji/realizacji działania): </t>
    </r>
    <r>
      <rPr>
        <b/>
        <sz val="11"/>
        <color theme="1"/>
        <rFont val="Times New Roman"/>
        <family val="1"/>
        <charset val="238"/>
      </rPr>
      <t>(max. 2000 znaków ze spacjami).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</si>
  <si>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1"/>
        <color theme="1"/>
        <rFont val="Times New Roman"/>
        <family val="1"/>
        <charset val="238"/>
      </rPr>
      <t>Rezultaty</t>
    </r>
    <r>
      <rPr>
        <sz val="11"/>
        <color theme="1"/>
        <rFont val="Times New Roman"/>
        <family val="1"/>
        <charset val="238"/>
      </rPr>
      <t xml:space="preserve"> – bezpośrednie (następują wskutek działań inicjatywy) i natychmiastowe (do zaobserwowania w trakcie trwania inicjatywy) mierzalne korzyści, jakie odniosą uczestnicy / beneficjenci z uczestnictwa w inicjatywie;</t>
    </r>
  </si>
  <si>
    <t>b) korzyści dla Realizatora uczestniczącego w Targach:</t>
  </si>
  <si>
    <r>
      <rPr>
        <sz val="14"/>
        <color theme="1"/>
        <rFont val="Calibri"/>
        <family val="2"/>
        <charset val="238"/>
        <scheme val="minor"/>
      </rPr>
      <t xml:space="preserve">Wniosek o przyznanie dotacji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6"/>
        <color theme="1"/>
        <rFont val="Calibri"/>
        <family val="2"/>
        <charset val="238"/>
        <scheme val="minor"/>
      </rPr>
      <t>Ścieżka III</t>
    </r>
    <r>
      <rPr>
        <b/>
        <sz val="14"/>
        <color theme="1"/>
        <rFont val="Calibri"/>
        <family val="2"/>
        <charset val="238"/>
        <scheme val="minor"/>
      </rPr>
      <t xml:space="preserve"> - WSPARCIE DZIAŁAŃ PROMOCYJNYCH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 xml:space="preserve">„Projekt „Podkarpackie Inicjatywy Lokalne 2021 - 2023” 
sfinansowano przez Narodowy Instytut Wolności ze środków Programu Fundusz Inicjatyw Obywatelskich NOWEFIO na lata 2021 - 2030
 Wojewódzkimi Operatorami projektu są: Fundacja Fundusz Lokalny SMK, LGD Stowarzyszanie „Partnerstwo dla Ziemi Niżańskiej”, Stowarzyszanie LGD „TRYGON-Rozwój i Innowacja”, Fundacja Przestrzeń Lokalna.”
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</si>
  <si>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Zasoby realizatora wykorzystane do wdrożenia inicjatywy:</t>
    </r>
  </si>
  <si>
    <t>2.  Czas realizacji inicjatywy. W 2023 roku inicjatywy mogą być realizowane od 01.06.2023 r. do 31.07.2023 r.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</si>
  <si>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Osoba uprawniona do kontaktu w sprawie wniosku: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</si>
</sst>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Wingdings"/>
      <charset val="2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sz val="9"/>
      <name val="Times New Roman"/>
      <family val="1"/>
      <charset val="238"/>
    </font>
    <font>
      <sz val="8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 diagonalDown="1">
      <left/>
      <right/>
      <top style="thin">
        <color indexed="64"/>
      </top>
      <bottom/>
      <diagonal style="thin">
        <color auto="1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 style="thin">
        <color indexed="64"/>
      </bottom>
      <diagonal style="thin">
        <color auto="1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173">
    <xf numFmtId="0" fontId="0" fillId="0" borderId="0" xfId="0"/>
    <xf numFmtId="0" fontId="8" fillId="3" borderId="0" xfId="2" applyFont="1" applyAlignment="1">
      <alignment vertical="center"/>
    </xf>
    <xf numFmtId="0" fontId="0" fillId="3" borderId="0" xfId="2" applyFont="1"/>
    <xf numFmtId="0" fontId="9" fillId="3" borderId="0" xfId="2" applyFont="1" applyAlignment="1">
      <alignment vertical="center"/>
    </xf>
    <xf numFmtId="0" fontId="0" fillId="3" borderId="0" xfId="2" applyFont="1" applyAlignment="1">
      <alignment vertical="center"/>
    </xf>
    <xf numFmtId="0" fontId="9" fillId="3" borderId="1" xfId="2" applyFont="1" applyBorder="1" applyAlignment="1">
      <alignment horizontal="center" vertical="center"/>
    </xf>
    <xf numFmtId="0" fontId="9" fillId="3" borderId="1" xfId="2" applyFont="1" applyBorder="1" applyAlignment="1">
      <alignment horizontal="left" vertical="center"/>
    </xf>
    <xf numFmtId="0" fontId="0" fillId="3" borderId="1" xfId="2" applyFont="1" applyBorder="1" applyAlignment="1">
      <alignment horizontal="left" vertical="center"/>
    </xf>
    <xf numFmtId="0" fontId="9" fillId="3" borderId="0" xfId="2" applyFont="1" applyAlignment="1">
      <alignment horizontal="left" vertical="center" indent="4"/>
    </xf>
    <xf numFmtId="0" fontId="13" fillId="3" borderId="1" xfId="2" applyFont="1" applyBorder="1" applyAlignment="1">
      <alignment horizontal="left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14" fillId="3" borderId="0" xfId="2" applyFont="1" applyAlignment="1">
      <alignment vertical="center"/>
    </xf>
    <xf numFmtId="0" fontId="0" fillId="2" borderId="0" xfId="1" applyFont="1"/>
    <xf numFmtId="0" fontId="0" fillId="3" borderId="0" xfId="2" applyFont="1" applyProtection="1">
      <protection locked="0"/>
    </xf>
    <xf numFmtId="0" fontId="9" fillId="3" borderId="0" xfId="2" applyFont="1" applyBorder="1" applyAlignment="1" applyProtection="1">
      <alignment vertical="center" wrapText="1"/>
      <protection locked="0"/>
    </xf>
    <xf numFmtId="0" fontId="9" fillId="3" borderId="0" xfId="2" applyFont="1" applyAlignment="1">
      <alignment horizontal="left" vertical="top" indent="4"/>
    </xf>
    <xf numFmtId="0" fontId="12" fillId="3" borderId="0" xfId="2" applyFont="1" applyAlignment="1">
      <alignment horizontal="left" vertical="top" indent="4"/>
    </xf>
    <xf numFmtId="0" fontId="9" fillId="3" borderId="0" xfId="2" applyFont="1"/>
    <xf numFmtId="0" fontId="16" fillId="2" borderId="0" xfId="1" applyFont="1" applyAlignment="1">
      <alignment horizontal="left" vertical="top" indent="5"/>
    </xf>
    <xf numFmtId="0" fontId="18" fillId="2" borderId="0" xfId="1" applyFont="1" applyAlignment="1">
      <alignment horizontal="left" vertical="center" indent="5"/>
    </xf>
    <xf numFmtId="0" fontId="0" fillId="2" borderId="0" xfId="1" applyFont="1" applyProtection="1">
      <protection locked="0"/>
    </xf>
    <xf numFmtId="0" fontId="9" fillId="3" borderId="0" xfId="2" applyFont="1" applyAlignment="1">
      <alignment horizontal="left" vertical="center" indent="7"/>
    </xf>
    <xf numFmtId="0" fontId="20" fillId="3" borderId="0" xfId="2" applyFont="1" applyAlignment="1">
      <alignment horizontal="left" vertical="center" indent="4"/>
    </xf>
    <xf numFmtId="0" fontId="22" fillId="3" borderId="0" xfId="2" applyFont="1"/>
    <xf numFmtId="0" fontId="23" fillId="3" borderId="0" xfId="2" applyFont="1"/>
    <xf numFmtId="0" fontId="8" fillId="3" borderId="0" xfId="2" applyFont="1"/>
    <xf numFmtId="0" fontId="24" fillId="3" borderId="1" xfId="2" applyFont="1" applyBorder="1" applyAlignment="1">
      <alignment horizontal="center" vertical="top" wrapText="1"/>
    </xf>
    <xf numFmtId="0" fontId="14" fillId="3" borderId="0" xfId="2" applyFont="1" applyAlignment="1">
      <alignment horizontal="left" vertical="center" indent="4"/>
    </xf>
    <xf numFmtId="0" fontId="0" fillId="4" borderId="0" xfId="0" applyFill="1"/>
    <xf numFmtId="0" fontId="26" fillId="4" borderId="0" xfId="0" applyFont="1" applyFill="1" applyAlignment="1">
      <alignment vertical="top" wrapText="1"/>
    </xf>
    <xf numFmtId="0" fontId="27" fillId="0" borderId="0" xfId="0" applyFont="1"/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right" wrapText="1"/>
    </xf>
    <xf numFmtId="0" fontId="0" fillId="0" borderId="20" xfId="0" applyBorder="1" applyAlignment="1">
      <alignment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1" xfId="2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3" borderId="1" xfId="2" applyFont="1" applyBorder="1"/>
    <xf numFmtId="0" fontId="8" fillId="2" borderId="1" xfId="1" applyFont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/>
    <xf numFmtId="0" fontId="0" fillId="0" borderId="21" xfId="0" applyBorder="1" applyAlignment="1">
      <alignment vertical="center"/>
    </xf>
    <xf numFmtId="0" fontId="9" fillId="3" borderId="0" xfId="2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4" fillId="3" borderId="0" xfId="2" applyFont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center" wrapText="1"/>
    </xf>
    <xf numFmtId="0" fontId="9" fillId="3" borderId="0" xfId="2" applyFont="1" applyAlignment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4" fillId="3" borderId="1" xfId="2" applyFont="1" applyBorder="1" applyAlignment="1">
      <alignment horizontal="left" vertical="top" wrapText="1"/>
    </xf>
    <xf numFmtId="0" fontId="9" fillId="2" borderId="1" xfId="1" applyFont="1" applyBorder="1" applyAlignment="1" applyProtection="1">
      <alignment horizontal="right" vertical="center" wrapText="1"/>
      <protection hidden="1"/>
    </xf>
    <xf numFmtId="10" fontId="9" fillId="2" borderId="1" xfId="1" applyNumberFormat="1" applyFont="1" applyBorder="1" applyAlignment="1" applyProtection="1">
      <alignment horizontal="right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3" borderId="1" xfId="2" applyFont="1" applyBorder="1" applyAlignment="1">
      <alignment horizontal="center" vertical="center" wrapText="1"/>
    </xf>
    <xf numFmtId="0" fontId="24" fillId="3" borderId="1" xfId="2" applyFont="1" applyBorder="1" applyAlignment="1">
      <alignment horizontal="center" vertical="top" wrapText="1"/>
    </xf>
    <xf numFmtId="0" fontId="24" fillId="3" borderId="2" xfId="2" applyFont="1" applyBorder="1" applyAlignment="1">
      <alignment horizontal="center" vertical="top" wrapText="1"/>
    </xf>
    <xf numFmtId="0" fontId="24" fillId="3" borderId="3" xfId="2" applyFont="1" applyBorder="1" applyAlignment="1">
      <alignment horizontal="center" vertical="top" wrapText="1"/>
    </xf>
    <xf numFmtId="0" fontId="24" fillId="3" borderId="4" xfId="2" applyFont="1" applyBorder="1" applyAlignment="1">
      <alignment horizontal="center" vertical="top" wrapText="1"/>
    </xf>
    <xf numFmtId="0" fontId="8" fillId="3" borderId="2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 wrapText="1"/>
    </xf>
    <xf numFmtId="0" fontId="24" fillId="3" borderId="2" xfId="2" applyFont="1" applyBorder="1" applyAlignment="1">
      <alignment horizontal="center" vertical="center" wrapText="1"/>
    </xf>
    <xf numFmtId="0" fontId="24" fillId="3" borderId="3" xfId="2" applyFont="1" applyBorder="1" applyAlignment="1">
      <alignment horizontal="center" vertical="center" wrapText="1"/>
    </xf>
    <xf numFmtId="0" fontId="24" fillId="3" borderId="4" xfId="2" applyFont="1" applyBorder="1" applyAlignment="1">
      <alignment horizontal="center" vertical="center" wrapText="1"/>
    </xf>
    <xf numFmtId="0" fontId="24" fillId="3" borderId="1" xfId="2" applyFont="1" applyBorder="1" applyAlignment="1">
      <alignment horizontal="center" vertical="top"/>
    </xf>
    <xf numFmtId="0" fontId="24" fillId="3" borderId="6" xfId="2" applyFont="1" applyBorder="1" applyAlignment="1">
      <alignment horizontal="center" vertical="top" wrapText="1"/>
    </xf>
    <xf numFmtId="0" fontId="24" fillId="3" borderId="7" xfId="2" applyFont="1" applyBorder="1" applyAlignment="1">
      <alignment horizontal="center" vertical="top" wrapText="1"/>
    </xf>
    <xf numFmtId="0" fontId="24" fillId="3" borderId="8" xfId="2" applyFont="1" applyBorder="1" applyAlignment="1">
      <alignment horizontal="center" vertical="top" wrapText="1"/>
    </xf>
    <xf numFmtId="0" fontId="24" fillId="3" borderId="10" xfId="2" applyFont="1" applyBorder="1" applyAlignment="1">
      <alignment horizontal="center" vertical="top" wrapText="1"/>
    </xf>
    <xf numFmtId="0" fontId="24" fillId="3" borderId="11" xfId="2" applyFont="1" applyBorder="1" applyAlignment="1">
      <alignment horizontal="center" vertical="top" wrapText="1"/>
    </xf>
    <xf numFmtId="0" fontId="24" fillId="3" borderId="12" xfId="2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3" fillId="3" borderId="0" xfId="2" applyFont="1" applyAlignment="1">
      <alignment horizontal="left" vertical="top" wrapText="1"/>
    </xf>
    <xf numFmtId="0" fontId="11" fillId="3" borderId="0" xfId="2" applyFont="1" applyAlignment="1">
      <alignment horizontal="left" vertical="center" wrapText="1"/>
    </xf>
    <xf numFmtId="0" fontId="9" fillId="3" borderId="1" xfId="2" applyFont="1" applyBorder="1" applyAlignment="1">
      <alignment horizontal="center" vertical="center" wrapText="1"/>
    </xf>
    <xf numFmtId="0" fontId="11" fillId="3" borderId="0" xfId="2" applyFont="1" applyAlignment="1">
      <alignment horizontal="left" vertical="top" wrapText="1"/>
    </xf>
    <xf numFmtId="0" fontId="14" fillId="3" borderId="1" xfId="2" applyFont="1" applyBorder="1" applyAlignment="1">
      <alignment horizontal="left" vertical="center"/>
    </xf>
    <xf numFmtId="0" fontId="14" fillId="3" borderId="1" xfId="2" applyFont="1" applyBorder="1" applyAlignment="1">
      <alignment vertical="center"/>
    </xf>
    <xf numFmtId="0" fontId="14" fillId="3" borderId="1" xfId="2" applyFont="1" applyBorder="1" applyAlignment="1">
      <alignment horizontal="center" vertical="center" wrapText="1"/>
    </xf>
    <xf numFmtId="0" fontId="9" fillId="2" borderId="0" xfId="1" applyFont="1" applyAlignment="1">
      <alignment horizontal="left" vertical="top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3" borderId="1" xfId="2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wrapText="1"/>
      <protection locked="0"/>
    </xf>
    <xf numFmtId="0" fontId="15" fillId="2" borderId="11" xfId="1" applyFont="1" applyBorder="1" applyAlignment="1">
      <alignment horizontal="center" vertical="center" wrapText="1"/>
    </xf>
    <xf numFmtId="0" fontId="9" fillId="2" borderId="11" xfId="1" applyFont="1" applyBorder="1" applyAlignment="1">
      <alignment horizontal="center" vertical="center" wrapText="1"/>
    </xf>
    <xf numFmtId="0" fontId="9" fillId="2" borderId="0" xfId="1" applyFont="1" applyBorder="1" applyAlignment="1">
      <alignment horizontal="center" vertical="center" wrapText="1"/>
    </xf>
    <xf numFmtId="0" fontId="0" fillId="0" borderId="0" xfId="2" applyFont="1" applyFill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left" vertical="top" wrapText="1"/>
      <protection locked="0"/>
    </xf>
    <xf numFmtId="0" fontId="11" fillId="3" borderId="0" xfId="2" applyFont="1" applyAlignment="1">
      <alignment horizontal="left" wrapText="1"/>
    </xf>
    <xf numFmtId="0" fontId="16" fillId="3" borderId="1" xfId="2" applyFont="1" applyBorder="1" applyAlignment="1">
      <alignment horizontal="center" vertical="center"/>
    </xf>
    <xf numFmtId="0" fontId="16" fillId="3" borderId="1" xfId="2" applyFont="1" applyBorder="1" applyAlignment="1">
      <alignment horizontal="left" vertical="center"/>
    </xf>
    <xf numFmtId="0" fontId="16" fillId="3" borderId="5" xfId="2" applyFont="1" applyBorder="1" applyAlignment="1">
      <alignment horizontal="center" vertical="center"/>
    </xf>
    <xf numFmtId="0" fontId="16" fillId="3" borderId="9" xfId="2" applyFont="1" applyBorder="1" applyAlignment="1">
      <alignment horizontal="center" vertical="center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3" borderId="14" xfId="2" applyFont="1" applyBorder="1" applyAlignment="1">
      <alignment horizontal="center"/>
    </xf>
    <xf numFmtId="0" fontId="22" fillId="3" borderId="15" xfId="2" applyFont="1" applyBorder="1" applyAlignment="1">
      <alignment horizontal="center"/>
    </xf>
    <xf numFmtId="0" fontId="22" fillId="3" borderId="16" xfId="2" applyFont="1" applyBorder="1" applyAlignment="1">
      <alignment horizontal="center"/>
    </xf>
    <xf numFmtId="0" fontId="22" fillId="3" borderId="17" xfId="2" applyFont="1" applyBorder="1" applyAlignment="1">
      <alignment horizontal="center"/>
    </xf>
    <xf numFmtId="0" fontId="22" fillId="3" borderId="18" xfId="2" applyFont="1" applyBorder="1" applyAlignment="1">
      <alignment horizontal="center"/>
    </xf>
    <xf numFmtId="0" fontId="22" fillId="3" borderId="19" xfId="2" applyFont="1" applyBorder="1" applyAlignment="1">
      <alignment horizontal="center"/>
    </xf>
    <xf numFmtId="0" fontId="13" fillId="3" borderId="2" xfId="2" applyFont="1" applyBorder="1" applyAlignment="1">
      <alignment horizontal="center" vertical="center"/>
    </xf>
    <xf numFmtId="0" fontId="13" fillId="3" borderId="4" xfId="2" applyFont="1" applyBorder="1" applyAlignment="1">
      <alignment horizontal="center" vertical="center"/>
    </xf>
    <xf numFmtId="0" fontId="13" fillId="3" borderId="1" xfId="2" applyFont="1" applyBorder="1" applyAlignment="1">
      <alignment horizontal="center" vertical="center"/>
    </xf>
    <xf numFmtId="0" fontId="13" fillId="3" borderId="1" xfId="2" applyFont="1" applyBorder="1" applyAlignment="1">
      <alignment horizontal="left" vertical="center"/>
    </xf>
    <xf numFmtId="0" fontId="9" fillId="3" borderId="5" xfId="2" applyFont="1" applyBorder="1" applyAlignment="1">
      <alignment horizontal="center" vertical="center"/>
    </xf>
    <xf numFmtId="0" fontId="9" fillId="3" borderId="9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 wrapText="1"/>
    </xf>
    <xf numFmtId="0" fontId="9" fillId="3" borderId="7" xfId="2" applyFont="1" applyBorder="1" applyAlignment="1">
      <alignment horizontal="center" vertical="center" wrapText="1"/>
    </xf>
    <xf numFmtId="0" fontId="9" fillId="3" borderId="8" xfId="2" applyFont="1" applyBorder="1" applyAlignment="1">
      <alignment horizontal="center" vertical="center" wrapText="1"/>
    </xf>
    <xf numFmtId="0" fontId="9" fillId="3" borderId="10" xfId="2" applyFont="1" applyBorder="1" applyAlignment="1">
      <alignment horizontal="center" vertical="center" wrapText="1"/>
    </xf>
    <xf numFmtId="0" fontId="9" fillId="3" borderId="11" xfId="2" applyFont="1" applyBorder="1" applyAlignment="1">
      <alignment horizontal="center" vertical="center" wrapText="1"/>
    </xf>
    <xf numFmtId="0" fontId="9" fillId="3" borderId="12" xfId="2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3" borderId="1" xfId="2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3" borderId="13" xfId="2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3" borderId="6" xfId="2" applyFont="1" applyBorder="1" applyAlignment="1">
      <alignment horizontal="center" vertical="center"/>
    </xf>
    <xf numFmtId="0" fontId="9" fillId="3" borderId="7" xfId="2" applyFont="1" applyBorder="1" applyAlignment="1">
      <alignment horizontal="center" vertical="center"/>
    </xf>
    <xf numFmtId="0" fontId="9" fillId="3" borderId="8" xfId="2" applyFont="1" applyBorder="1" applyAlignment="1">
      <alignment horizontal="center" vertical="center"/>
    </xf>
    <xf numFmtId="0" fontId="9" fillId="3" borderId="10" xfId="2" applyFont="1" applyBorder="1" applyAlignment="1">
      <alignment horizontal="center" vertical="center"/>
    </xf>
    <xf numFmtId="0" fontId="9" fillId="3" borderId="11" xfId="2" applyFont="1" applyBorder="1" applyAlignment="1">
      <alignment horizontal="center" vertical="center"/>
    </xf>
    <xf numFmtId="0" fontId="9" fillId="3" borderId="12" xfId="2" applyFont="1" applyBorder="1" applyAlignment="1">
      <alignment horizontal="center" vertical="center"/>
    </xf>
    <xf numFmtId="0" fontId="9" fillId="3" borderId="1" xfId="2" applyFont="1" applyBorder="1" applyAlignment="1">
      <alignment horizontal="left" vertical="center" wrapText="1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1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1" applyFont="1" applyAlignment="1">
      <alignment horizontal="left" vertical="center"/>
    </xf>
    <xf numFmtId="0" fontId="6" fillId="2" borderId="0" xfId="1" applyFont="1" applyAlignment="1">
      <alignment horizontal="left" vertical="center"/>
    </xf>
    <xf numFmtId="0" fontId="7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" xfId="2" applyFont="1" applyBorder="1" applyAlignment="1">
      <alignment horizontal="center" vertical="center"/>
    </xf>
    <xf numFmtId="0" fontId="9" fillId="3" borderId="2" xfId="2" applyFont="1" applyBorder="1" applyAlignment="1" applyProtection="1">
      <alignment horizontal="center" vertical="top" wrapText="1"/>
    </xf>
    <xf numFmtId="0" fontId="9" fillId="3" borderId="3" xfId="2" applyFont="1" applyBorder="1" applyAlignment="1" applyProtection="1">
      <alignment horizontal="center" vertical="top" wrapText="1"/>
    </xf>
    <xf numFmtId="0" fontId="9" fillId="3" borderId="4" xfId="2" applyFont="1" applyBorder="1" applyAlignment="1" applyProtection="1">
      <alignment horizontal="center" vertical="top" wrapText="1"/>
    </xf>
  </cellXfs>
  <cellStyles count="3">
    <cellStyle name="Normalny" xfId="0" builtinId="0"/>
    <cellStyle name="Pomarancz1" xfId="1" xr:uid="{00000000-0005-0000-0000-000001000000}"/>
    <cellStyle name="Szary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fmlaLink="Arkusz2!$A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419100</xdr:rowOff>
        </xdr:from>
        <xdr:to>
          <xdr:col>5</xdr:col>
          <xdr:colOff>200025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428625</xdr:rowOff>
        </xdr:from>
        <xdr:to>
          <xdr:col>8</xdr:col>
          <xdr:colOff>228600</xdr:colOff>
          <xdr:row>27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146</xdr:row>
          <xdr:rowOff>266700</xdr:rowOff>
        </xdr:from>
        <xdr:to>
          <xdr:col>1</xdr:col>
          <xdr:colOff>219075</xdr:colOff>
          <xdr:row>148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269</xdr:row>
          <xdr:rowOff>47625</xdr:rowOff>
        </xdr:from>
        <xdr:to>
          <xdr:col>0</xdr:col>
          <xdr:colOff>200025</xdr:colOff>
          <xdr:row>271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270</xdr:row>
          <xdr:rowOff>114300</xdr:rowOff>
        </xdr:from>
        <xdr:to>
          <xdr:col>0</xdr:col>
          <xdr:colOff>200025</xdr:colOff>
          <xdr:row>271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148</xdr:row>
          <xdr:rowOff>266700</xdr:rowOff>
        </xdr:from>
        <xdr:to>
          <xdr:col>1</xdr:col>
          <xdr:colOff>219075</xdr:colOff>
          <xdr:row>150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271</xdr:row>
          <xdr:rowOff>114300</xdr:rowOff>
        </xdr:from>
        <xdr:to>
          <xdr:col>0</xdr:col>
          <xdr:colOff>200025</xdr:colOff>
          <xdr:row>272</xdr:row>
          <xdr:rowOff>133350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269</xdr:row>
          <xdr:rowOff>0</xdr:rowOff>
        </xdr:from>
        <xdr:to>
          <xdr:col>1</xdr:col>
          <xdr:colOff>533400</xdr:colOff>
          <xdr:row>269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270</xdr:row>
          <xdr:rowOff>0</xdr:rowOff>
        </xdr:from>
        <xdr:to>
          <xdr:col>1</xdr:col>
          <xdr:colOff>533400</xdr:colOff>
          <xdr:row>270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270</xdr:row>
          <xdr:rowOff>400050</xdr:rowOff>
        </xdr:from>
        <xdr:to>
          <xdr:col>1</xdr:col>
          <xdr:colOff>542925</xdr:colOff>
          <xdr:row>271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146</xdr:row>
          <xdr:rowOff>219075</xdr:rowOff>
        </xdr:from>
        <xdr:to>
          <xdr:col>2</xdr:col>
          <xdr:colOff>485775</xdr:colOff>
          <xdr:row>146</xdr:row>
          <xdr:rowOff>552450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147</xdr:row>
          <xdr:rowOff>57150</xdr:rowOff>
        </xdr:from>
        <xdr:to>
          <xdr:col>2</xdr:col>
          <xdr:colOff>523875</xdr:colOff>
          <xdr:row>147</xdr:row>
          <xdr:rowOff>390525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219075</xdr:colOff>
      <xdr:row>0</xdr:row>
      <xdr:rowOff>0</xdr:rowOff>
    </xdr:from>
    <xdr:to>
      <xdr:col>8</xdr:col>
      <xdr:colOff>438151</xdr:colOff>
      <xdr:row>9</xdr:row>
      <xdr:rowOff>69410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38275" y="0"/>
          <a:ext cx="3876676" cy="17839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147</xdr:row>
          <xdr:rowOff>266700</xdr:rowOff>
        </xdr:from>
        <xdr:to>
          <xdr:col>1</xdr:col>
          <xdr:colOff>219075</xdr:colOff>
          <xdr:row>150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148</xdr:row>
          <xdr:rowOff>57150</xdr:rowOff>
        </xdr:from>
        <xdr:to>
          <xdr:col>2</xdr:col>
          <xdr:colOff>523875</xdr:colOff>
          <xdr:row>148</xdr:row>
          <xdr:rowOff>390525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352425</xdr:rowOff>
        </xdr:from>
        <xdr:to>
          <xdr:col>6</xdr:col>
          <xdr:colOff>361950</xdr:colOff>
          <xdr:row>25</xdr:row>
          <xdr:rowOff>657225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Młoda Organizacja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</xdr:row>
          <xdr:rowOff>371475</xdr:rowOff>
        </xdr:from>
        <xdr:to>
          <xdr:col>9</xdr:col>
          <xdr:colOff>419100</xdr:colOff>
          <xdr:row>25</xdr:row>
          <xdr:rowOff>647700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Grupa nieformalna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XFC338"/>
  <sheetViews>
    <sheetView showGridLines="0" tabSelected="1" view="pageBreakPreview" topLeftCell="A244" zoomScaleNormal="100" zoomScaleSheetLayoutView="100" zoomScalePageLayoutView="90" workbookViewId="0">
      <selection activeCell="H30" sqref="H30:J30"/>
    </sheetView>
  </sheetViews>
  <sheetFormatPr defaultColWidth="0" defaultRowHeight="15" x14ac:dyDescent="0.25"/>
  <cols>
    <col min="1" max="10" width="9.140625" customWidth="1"/>
    <col min="11" max="11" width="9.5703125" customWidth="1"/>
    <col min="12" max="15" width="9.140625" hidden="1" customWidth="1"/>
    <col min="16" max="16" width="9.85546875" hidden="1" customWidth="1"/>
    <col min="17" max="18" width="9.140625" hidden="1" customWidth="1"/>
    <col min="19" max="19" width="11.7109375" hidden="1" customWidth="1"/>
    <col min="20" max="16383" width="9.140625" hidden="1"/>
    <col min="16384" max="16384" width="0.85546875" customWidth="1"/>
  </cols>
  <sheetData>
    <row r="10" spans="1:11" ht="36" customHeight="1" x14ac:dyDescent="0.25">
      <c r="A10" s="162" t="s">
        <v>185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1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11" x14ac:dyDescent="0.25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</row>
    <row r="13" spans="1:11" x14ac:dyDescent="0.2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</row>
    <row r="14" spans="1:11" x14ac:dyDescent="0.25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11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1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</row>
    <row r="17" spans="1:11" ht="24" customHeight="1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24" customHeight="1" x14ac:dyDescent="0.25">
      <c r="A18" s="164" t="s">
        <v>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1:11" ht="17.25" customHeight="1" x14ac:dyDescent="0.25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1:11" ht="6.75" customHeight="1" x14ac:dyDescent="0.25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7"/>
    </row>
    <row r="21" spans="1:11" x14ac:dyDescent="0.25">
      <c r="A21" s="1" t="s">
        <v>1</v>
      </c>
      <c r="B21" s="1" t="s">
        <v>2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ht="9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3" t="s">
        <v>3</v>
      </c>
      <c r="B23" s="2"/>
      <c r="C23" s="2"/>
      <c r="D23" s="2"/>
      <c r="E23" s="2"/>
      <c r="F23" s="4"/>
      <c r="G23" s="2"/>
      <c r="H23" s="2"/>
      <c r="I23" s="2"/>
      <c r="J23" s="2"/>
      <c r="K23" s="2"/>
    </row>
    <row r="24" spans="1:11" ht="12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98.25" customHeight="1" x14ac:dyDescent="0.25">
      <c r="A25" s="36" t="s">
        <v>4</v>
      </c>
      <c r="B25" s="57" t="s">
        <v>5</v>
      </c>
      <c r="C25" s="57"/>
      <c r="D25" s="57"/>
      <c r="E25" s="57" t="s">
        <v>158</v>
      </c>
      <c r="F25" s="57"/>
      <c r="G25" s="57"/>
      <c r="H25" s="57" t="s">
        <v>159</v>
      </c>
      <c r="I25" s="57"/>
      <c r="J25" s="57"/>
      <c r="K25" s="2"/>
    </row>
    <row r="26" spans="1:11" ht="81.75" customHeight="1" x14ac:dyDescent="0.25">
      <c r="A26" s="5" t="s">
        <v>6</v>
      </c>
      <c r="B26" s="78" t="s">
        <v>7</v>
      </c>
      <c r="C26" s="78"/>
      <c r="D26" s="78"/>
      <c r="E26" s="168"/>
      <c r="F26" s="168"/>
      <c r="G26" s="168"/>
      <c r="H26" s="168"/>
      <c r="I26" s="168"/>
      <c r="J26" s="168"/>
      <c r="K26" s="2"/>
    </row>
    <row r="27" spans="1:11" ht="38.25" customHeight="1" x14ac:dyDescent="0.25">
      <c r="A27" s="169" t="s">
        <v>8</v>
      </c>
      <c r="B27" s="78" t="s">
        <v>9</v>
      </c>
      <c r="C27" s="78"/>
      <c r="D27" s="78"/>
      <c r="E27" s="75"/>
      <c r="F27" s="75"/>
      <c r="G27" s="75"/>
      <c r="H27" s="170" t="s">
        <v>10</v>
      </c>
      <c r="I27" s="171"/>
      <c r="J27" s="172"/>
      <c r="K27" s="2"/>
    </row>
    <row r="28" spans="1:11" ht="58.5" customHeight="1" x14ac:dyDescent="0.25">
      <c r="A28" s="169"/>
      <c r="B28" s="78"/>
      <c r="C28" s="78"/>
      <c r="D28" s="78"/>
      <c r="E28" s="75"/>
      <c r="F28" s="75"/>
      <c r="G28" s="75"/>
      <c r="H28" s="54"/>
      <c r="I28" s="55"/>
      <c r="J28" s="56"/>
      <c r="K28" s="2"/>
    </row>
    <row r="29" spans="1:11" ht="24" customHeight="1" x14ac:dyDescent="0.25">
      <c r="A29" s="169"/>
      <c r="B29" s="78"/>
      <c r="C29" s="78"/>
      <c r="D29" s="78"/>
      <c r="E29" s="75"/>
      <c r="F29" s="75"/>
      <c r="G29" s="75"/>
      <c r="H29" s="135" t="s">
        <v>11</v>
      </c>
      <c r="I29" s="135"/>
      <c r="J29" s="135"/>
      <c r="K29" s="2"/>
    </row>
    <row r="30" spans="1:11" ht="54.75" customHeight="1" x14ac:dyDescent="0.25">
      <c r="A30" s="169"/>
      <c r="B30" s="78"/>
      <c r="C30" s="78"/>
      <c r="D30" s="78"/>
      <c r="E30" s="75"/>
      <c r="F30" s="75"/>
      <c r="G30" s="75"/>
      <c r="H30" s="75"/>
      <c r="I30" s="75"/>
      <c r="J30" s="75"/>
      <c r="K30" s="2"/>
    </row>
    <row r="31" spans="1:11" ht="24" customHeight="1" x14ac:dyDescent="0.25">
      <c r="A31" s="121" t="s">
        <v>12</v>
      </c>
      <c r="B31" s="123" t="s">
        <v>13</v>
      </c>
      <c r="C31" s="124"/>
      <c r="D31" s="125"/>
      <c r="E31" s="142" t="s">
        <v>14</v>
      </c>
      <c r="F31" s="143"/>
      <c r="G31" s="144"/>
      <c r="H31" s="135" t="s">
        <v>15</v>
      </c>
      <c r="I31" s="135"/>
      <c r="J31" s="135"/>
      <c r="K31" s="2"/>
    </row>
    <row r="32" spans="1:11" ht="50.25" customHeight="1" x14ac:dyDescent="0.25">
      <c r="A32" s="122"/>
      <c r="B32" s="126"/>
      <c r="C32" s="127"/>
      <c r="D32" s="128"/>
      <c r="E32" s="145"/>
      <c r="F32" s="146"/>
      <c r="G32" s="147"/>
      <c r="H32" s="75"/>
      <c r="I32" s="75"/>
      <c r="J32" s="75"/>
      <c r="K32" s="2"/>
    </row>
    <row r="33" spans="1:11" ht="33" customHeight="1" x14ac:dyDescent="0.25">
      <c r="A33" s="121" t="s">
        <v>16</v>
      </c>
      <c r="B33" s="148" t="s">
        <v>17</v>
      </c>
      <c r="C33" s="149"/>
      <c r="D33" s="150"/>
      <c r="E33" s="142" t="s">
        <v>14</v>
      </c>
      <c r="F33" s="143"/>
      <c r="G33" s="144"/>
      <c r="H33" s="135" t="s">
        <v>18</v>
      </c>
      <c r="I33" s="135"/>
      <c r="J33" s="135"/>
      <c r="K33" s="2"/>
    </row>
    <row r="34" spans="1:11" ht="40.5" customHeight="1" x14ac:dyDescent="0.25">
      <c r="A34" s="122"/>
      <c r="B34" s="151"/>
      <c r="C34" s="152"/>
      <c r="D34" s="153"/>
      <c r="E34" s="145"/>
      <c r="F34" s="146"/>
      <c r="G34" s="147"/>
      <c r="H34" s="75"/>
      <c r="I34" s="75"/>
      <c r="J34" s="75"/>
      <c r="K34" s="2"/>
    </row>
    <row r="35" spans="1:11" ht="29.25" customHeight="1" x14ac:dyDescent="0.25">
      <c r="A35" s="121" t="s">
        <v>160</v>
      </c>
      <c r="B35" s="123" t="s">
        <v>19</v>
      </c>
      <c r="C35" s="124"/>
      <c r="D35" s="125"/>
      <c r="E35" s="155" t="s">
        <v>14</v>
      </c>
      <c r="F35" s="156"/>
      <c r="G35" s="157"/>
      <c r="H35" s="135" t="s">
        <v>20</v>
      </c>
      <c r="I35" s="135"/>
      <c r="J35" s="135"/>
      <c r="K35" s="2"/>
    </row>
    <row r="36" spans="1:11" ht="39" customHeight="1" x14ac:dyDescent="0.25">
      <c r="A36" s="122"/>
      <c r="B36" s="126"/>
      <c r="C36" s="127"/>
      <c r="D36" s="128"/>
      <c r="E36" s="158"/>
      <c r="F36" s="159"/>
      <c r="G36" s="160"/>
      <c r="H36" s="161"/>
      <c r="I36" s="161"/>
      <c r="J36" s="161"/>
      <c r="K36" s="2"/>
    </row>
    <row r="37" spans="1:11" ht="24.75" customHeight="1" x14ac:dyDescent="0.25">
      <c r="A37" s="121" t="s">
        <v>161</v>
      </c>
      <c r="B37" s="123" t="s">
        <v>21</v>
      </c>
      <c r="C37" s="124"/>
      <c r="D37" s="125"/>
      <c r="E37" s="142"/>
      <c r="F37" s="143"/>
      <c r="G37" s="144"/>
      <c r="H37" s="135" t="s">
        <v>22</v>
      </c>
      <c r="I37" s="135"/>
      <c r="J37" s="135"/>
      <c r="K37" s="2"/>
    </row>
    <row r="38" spans="1:11" ht="45.75" customHeight="1" x14ac:dyDescent="0.25">
      <c r="A38" s="122"/>
      <c r="B38" s="126"/>
      <c r="C38" s="127"/>
      <c r="D38" s="128"/>
      <c r="E38" s="145"/>
      <c r="F38" s="146"/>
      <c r="G38" s="147"/>
      <c r="H38" s="75"/>
      <c r="I38" s="75"/>
      <c r="J38" s="75"/>
      <c r="K38" s="2"/>
    </row>
    <row r="39" spans="1:11" ht="22.5" customHeight="1" x14ac:dyDescent="0.25">
      <c r="A39" s="121" t="s">
        <v>162</v>
      </c>
      <c r="B39" s="148" t="s">
        <v>23</v>
      </c>
      <c r="C39" s="149"/>
      <c r="D39" s="150"/>
      <c r="E39" s="142" t="s">
        <v>24</v>
      </c>
      <c r="F39" s="143"/>
      <c r="G39" s="144"/>
      <c r="H39" s="135" t="s">
        <v>25</v>
      </c>
      <c r="I39" s="135"/>
      <c r="J39" s="135"/>
      <c r="K39" s="2"/>
    </row>
    <row r="40" spans="1:11" ht="45" customHeight="1" x14ac:dyDescent="0.25">
      <c r="A40" s="122"/>
      <c r="B40" s="151"/>
      <c r="C40" s="152"/>
      <c r="D40" s="153"/>
      <c r="E40" s="145"/>
      <c r="F40" s="146"/>
      <c r="G40" s="147"/>
      <c r="H40" s="75"/>
      <c r="I40" s="75"/>
      <c r="J40" s="75"/>
      <c r="K40" s="2"/>
    </row>
    <row r="41" spans="1:11" ht="59.25" customHeight="1" x14ac:dyDescent="0.25">
      <c r="A41" s="5" t="s">
        <v>163</v>
      </c>
      <c r="B41" s="154" t="s">
        <v>26</v>
      </c>
      <c r="C41" s="154"/>
      <c r="D41" s="154"/>
      <c r="E41" s="138"/>
      <c r="F41" s="139"/>
      <c r="G41" s="140"/>
      <c r="H41" s="75"/>
      <c r="I41" s="75"/>
      <c r="J41" s="75"/>
      <c r="K41" s="2"/>
    </row>
    <row r="42" spans="1:11" x14ac:dyDescent="0.25">
      <c r="A42" s="5" t="s">
        <v>164</v>
      </c>
      <c r="B42" s="91" t="s">
        <v>27</v>
      </c>
      <c r="C42" s="91"/>
      <c r="D42" s="91"/>
      <c r="E42" s="138"/>
      <c r="F42" s="139"/>
      <c r="G42" s="140"/>
      <c r="H42" s="75"/>
      <c r="I42" s="75"/>
      <c r="J42" s="75"/>
      <c r="K42" s="2"/>
    </row>
    <row r="43" spans="1:11" ht="30" customHeight="1" x14ac:dyDescent="0.25">
      <c r="A43" s="5" t="s">
        <v>165</v>
      </c>
      <c r="B43" s="91" t="s">
        <v>28</v>
      </c>
      <c r="C43" s="91"/>
      <c r="D43" s="91"/>
      <c r="E43" s="141"/>
      <c r="F43" s="141"/>
      <c r="G43" s="141"/>
      <c r="H43" s="75"/>
      <c r="I43" s="75"/>
      <c r="J43" s="75"/>
      <c r="K43" s="2"/>
    </row>
    <row r="44" spans="1:11" ht="34.5" customHeight="1" x14ac:dyDescent="0.25">
      <c r="A44" s="121" t="s">
        <v>166</v>
      </c>
      <c r="B44" s="123" t="s">
        <v>29</v>
      </c>
      <c r="C44" s="124"/>
      <c r="D44" s="125"/>
      <c r="E44" s="129"/>
      <c r="F44" s="130"/>
      <c r="G44" s="131"/>
      <c r="H44" s="135" t="s">
        <v>30</v>
      </c>
      <c r="I44" s="135"/>
      <c r="J44" s="135"/>
      <c r="K44" s="2"/>
    </row>
    <row r="45" spans="1:11" ht="111.75" customHeight="1" x14ac:dyDescent="0.25">
      <c r="A45" s="122"/>
      <c r="B45" s="126"/>
      <c r="C45" s="127"/>
      <c r="D45" s="128"/>
      <c r="E45" s="132"/>
      <c r="F45" s="133"/>
      <c r="G45" s="134"/>
      <c r="H45" s="75"/>
      <c r="I45" s="75"/>
      <c r="J45" s="75"/>
      <c r="K45" s="2"/>
    </row>
    <row r="46" spans="1:11" x14ac:dyDescent="0.25">
      <c r="A46" s="5" t="s">
        <v>167</v>
      </c>
      <c r="B46" s="6" t="s">
        <v>31</v>
      </c>
      <c r="C46" s="7"/>
      <c r="D46" s="7"/>
      <c r="E46" s="136"/>
      <c r="F46" s="136"/>
      <c r="G46" s="136"/>
      <c r="H46" s="137"/>
      <c r="I46" s="137"/>
      <c r="J46" s="137"/>
      <c r="K46" s="2"/>
    </row>
    <row r="47" spans="1:11" x14ac:dyDescent="0.25">
      <c r="A47" s="101" t="s">
        <v>168</v>
      </c>
      <c r="B47" s="102" t="s">
        <v>32</v>
      </c>
      <c r="C47" s="102"/>
      <c r="D47" s="103">
        <v>2022</v>
      </c>
      <c r="E47" s="105"/>
      <c r="F47" s="106"/>
      <c r="G47" s="107"/>
      <c r="H47" s="111"/>
      <c r="I47" s="112"/>
      <c r="J47" s="113"/>
      <c r="K47" s="2"/>
    </row>
    <row r="48" spans="1:11" x14ac:dyDescent="0.25">
      <c r="A48" s="101"/>
      <c r="B48" s="102"/>
      <c r="C48" s="102"/>
      <c r="D48" s="104"/>
      <c r="E48" s="108"/>
      <c r="F48" s="109"/>
      <c r="G48" s="110"/>
      <c r="H48" s="114"/>
      <c r="I48" s="115"/>
      <c r="J48" s="116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8" t="s">
        <v>33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117" t="s">
        <v>34</v>
      </c>
      <c r="B52" s="118"/>
      <c r="C52" s="119" t="s">
        <v>35</v>
      </c>
      <c r="D52" s="119"/>
      <c r="E52" s="117" t="s">
        <v>36</v>
      </c>
      <c r="F52" s="118"/>
      <c r="G52" s="9" t="s">
        <v>37</v>
      </c>
      <c r="H52" s="120" t="s">
        <v>38</v>
      </c>
      <c r="I52" s="120"/>
      <c r="J52" s="120" t="s">
        <v>39</v>
      </c>
      <c r="K52" s="120"/>
    </row>
    <row r="53" spans="1:11" ht="30" customHeight="1" x14ac:dyDescent="0.25">
      <c r="A53" s="97"/>
      <c r="B53" s="98"/>
      <c r="C53" s="97"/>
      <c r="D53" s="98"/>
      <c r="E53" s="97"/>
      <c r="F53" s="98"/>
      <c r="G53" s="10"/>
      <c r="H53" s="97"/>
      <c r="I53" s="98"/>
      <c r="J53" s="99"/>
      <c r="K53" s="99"/>
    </row>
    <row r="54" spans="1:11" ht="30" customHeight="1" x14ac:dyDescent="0.25">
      <c r="A54" s="97"/>
      <c r="B54" s="98"/>
      <c r="C54" s="97"/>
      <c r="D54" s="98"/>
      <c r="E54" s="97"/>
      <c r="F54" s="98"/>
      <c r="G54" s="10"/>
      <c r="H54" s="97"/>
      <c r="I54" s="98"/>
      <c r="J54" s="99"/>
      <c r="K54" s="99"/>
    </row>
    <row r="55" spans="1:11" ht="30" customHeight="1" x14ac:dyDescent="0.25">
      <c r="A55" s="97"/>
      <c r="B55" s="98"/>
      <c r="C55" s="97"/>
      <c r="D55" s="98"/>
      <c r="E55" s="97"/>
      <c r="F55" s="98"/>
      <c r="G55" s="10"/>
      <c r="H55" s="97"/>
      <c r="I55" s="98"/>
      <c r="J55" s="99"/>
      <c r="K55" s="99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11" t="s">
        <v>40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5.5" customHeight="1" x14ac:dyDescent="0.25">
      <c r="A58" s="100" t="s">
        <v>41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</row>
    <row r="59" spans="1:11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8" t="s">
        <v>188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91" t="s">
        <v>42</v>
      </c>
      <c r="B62" s="91"/>
      <c r="C62" s="91"/>
      <c r="D62" s="92"/>
      <c r="E62" s="92"/>
      <c r="F62" s="92"/>
      <c r="G62" s="92"/>
      <c r="H62" s="92"/>
      <c r="I62" s="92"/>
      <c r="J62" s="92"/>
      <c r="K62" s="2"/>
    </row>
    <row r="63" spans="1:11" x14ac:dyDescent="0.25">
      <c r="A63" s="91" t="s">
        <v>43</v>
      </c>
      <c r="B63" s="91"/>
      <c r="C63" s="91"/>
      <c r="D63" s="92"/>
      <c r="E63" s="92"/>
      <c r="F63" s="92"/>
      <c r="G63" s="92"/>
      <c r="H63" s="92"/>
      <c r="I63" s="92"/>
      <c r="J63" s="92"/>
      <c r="K63" s="2"/>
    </row>
    <row r="64" spans="1:11" ht="39.75" customHeight="1" x14ac:dyDescent="0.25">
      <c r="A64" s="91" t="s">
        <v>44</v>
      </c>
      <c r="B64" s="91"/>
      <c r="C64" s="91"/>
      <c r="D64" s="50"/>
      <c r="E64" s="50"/>
      <c r="F64" s="50"/>
      <c r="G64" s="50"/>
      <c r="H64" s="50"/>
      <c r="I64" s="50"/>
      <c r="J64" s="50"/>
      <c r="K64" s="2"/>
    </row>
    <row r="65" spans="1:11" x14ac:dyDescent="0.25">
      <c r="A65" s="91" t="s">
        <v>45</v>
      </c>
      <c r="B65" s="91"/>
      <c r="C65" s="91"/>
      <c r="D65" s="92"/>
      <c r="E65" s="92"/>
      <c r="F65" s="92"/>
      <c r="G65" s="92"/>
      <c r="H65" s="92"/>
      <c r="I65" s="92"/>
      <c r="J65" s="92"/>
      <c r="K65" s="2"/>
    </row>
    <row r="66" spans="1:11" x14ac:dyDescent="0.25">
      <c r="A66" s="91" t="s">
        <v>46</v>
      </c>
      <c r="B66" s="91"/>
      <c r="C66" s="91"/>
      <c r="D66" s="92"/>
      <c r="E66" s="92"/>
      <c r="F66" s="92"/>
      <c r="G66" s="92"/>
      <c r="H66" s="92"/>
      <c r="I66" s="92"/>
      <c r="J66" s="92"/>
      <c r="K66" s="2"/>
    </row>
    <row r="67" spans="1:1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31.5" customHeight="1" x14ac:dyDescent="0.25">
      <c r="A68" s="83" t="s">
        <v>178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22.5" customHeight="1" x14ac:dyDescent="0.25">
      <c r="A69" s="93" t="s">
        <v>47</v>
      </c>
      <c r="B69" s="94"/>
      <c r="C69" s="94"/>
      <c r="D69" s="94"/>
      <c r="E69" s="94"/>
      <c r="F69" s="94"/>
      <c r="G69" s="94"/>
      <c r="H69" s="94"/>
      <c r="I69" s="94"/>
      <c r="J69" s="94"/>
      <c r="K69" s="95"/>
    </row>
    <row r="70" spans="1:11" ht="15" customHeight="1" x14ac:dyDescent="0.25">
      <c r="A70" s="84" t="s">
        <v>156</v>
      </c>
      <c r="B70" s="85"/>
      <c r="C70" s="85"/>
      <c r="D70" s="85"/>
      <c r="E70" s="85"/>
      <c r="F70" s="85"/>
      <c r="G70" s="85"/>
      <c r="H70" s="85"/>
      <c r="I70" s="85"/>
      <c r="J70" s="86"/>
      <c r="K70" s="13"/>
    </row>
    <row r="71" spans="1:11" x14ac:dyDescent="0.25">
      <c r="A71" s="87"/>
      <c r="B71" s="88"/>
      <c r="C71" s="88"/>
      <c r="D71" s="88"/>
      <c r="E71" s="88"/>
      <c r="F71" s="88"/>
      <c r="G71" s="88"/>
      <c r="H71" s="88"/>
      <c r="I71" s="88"/>
      <c r="J71" s="89"/>
      <c r="K71" s="14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1" t="s">
        <v>49</v>
      </c>
      <c r="B73" s="1" t="s">
        <v>50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15" t="s">
        <v>51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16" t="s">
        <v>171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7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 customHeight="1" x14ac:dyDescent="0.2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</row>
    <row r="79" spans="1:1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</row>
    <row r="80" spans="1:11" ht="14.25" customHeight="1" x14ac:dyDescent="0.25">
      <c r="A80" s="43" t="s">
        <v>187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spans="1:11" ht="7.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ht="31.5" customHeight="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</row>
    <row r="83" spans="1:11" ht="30" customHeight="1" x14ac:dyDescent="0.25">
      <c r="A83" s="43" t="s">
        <v>52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 spans="1:11" ht="8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</row>
    <row r="86" spans="1:11" x14ac:dyDescent="0.2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</row>
    <row r="87" spans="1:11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 x14ac:dyDescent="0.2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 x14ac:dyDescent="0.2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</row>
    <row r="91" spans="1:11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</row>
    <row r="92" spans="1:11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</row>
    <row r="93" spans="1:11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 ht="6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33" customHeight="1" x14ac:dyDescent="0.25">
      <c r="A98" s="43" t="s">
        <v>53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t="7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 ht="10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30" customHeight="1" x14ac:dyDescent="0.25">
      <c r="A104" s="49" t="s">
        <v>181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</row>
    <row r="105" spans="1:11" ht="9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</row>
    <row r="107" spans="1:11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</row>
    <row r="108" spans="1:11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1:11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</row>
    <row r="110" spans="1:11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</row>
    <row r="111" spans="1:11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</row>
    <row r="112" spans="1:11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</row>
    <row r="113" spans="1:11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</row>
    <row r="114" spans="1:11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</row>
    <row r="115" spans="1:11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</row>
    <row r="116" spans="1:11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</row>
    <row r="117" spans="1:11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</row>
    <row r="118" spans="1:11" ht="6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31.5" customHeight="1" x14ac:dyDescent="0.25">
      <c r="A119" s="49" t="s">
        <v>182</v>
      </c>
      <c r="B119" s="49"/>
      <c r="C119" s="49"/>
      <c r="D119" s="49"/>
      <c r="E119" s="49"/>
      <c r="F119" s="49"/>
      <c r="G119" s="49"/>
      <c r="H119" s="49"/>
      <c r="I119" s="49"/>
      <c r="J119" s="49"/>
      <c r="K119" s="49"/>
    </row>
    <row r="120" spans="1:11" ht="9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</row>
    <row r="122" spans="1:11" x14ac:dyDescent="0.2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</row>
    <row r="123" spans="1:11" x14ac:dyDescent="0.2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</row>
    <row r="124" spans="1:11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</row>
    <row r="125" spans="1:11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</row>
    <row r="126" spans="1:11" x14ac:dyDescent="0.2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</row>
    <row r="127" spans="1:11" x14ac:dyDescent="0.2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</row>
    <row r="128" spans="1:11" x14ac:dyDescent="0.2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</row>
    <row r="129" spans="1:11" x14ac:dyDescent="0.2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</row>
    <row r="130" spans="1:11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</row>
    <row r="131" spans="1:11" x14ac:dyDescent="0.2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</row>
    <row r="132" spans="1:11" x14ac:dyDescent="0.2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</row>
    <row r="133" spans="1:11" x14ac:dyDescent="0.2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</row>
    <row r="134" spans="1:11" x14ac:dyDescent="0.2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</row>
    <row r="135" spans="1:11" x14ac:dyDescent="0.2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</row>
    <row r="136" spans="1:11" x14ac:dyDescent="0.2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</row>
    <row r="137" spans="1:11" x14ac:dyDescent="0.2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</row>
    <row r="138" spans="1:11" x14ac:dyDescent="0.2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</row>
    <row r="139" spans="1:11" x14ac:dyDescent="0.2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</row>
    <row r="140" spans="1:11" x14ac:dyDescent="0.2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</row>
    <row r="141" spans="1:11" x14ac:dyDescent="0.2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</row>
    <row r="142" spans="1:11" x14ac:dyDescent="0.2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</row>
    <row r="143" spans="1:11" x14ac:dyDescent="0.2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</row>
    <row r="144" spans="1:11" x14ac:dyDescent="0.2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</row>
    <row r="145" spans="1:11" ht="9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x14ac:dyDescent="0.25">
      <c r="A146" s="18" t="s">
        <v>54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" customHeight="1" x14ac:dyDescent="0.25">
      <c r="A147" s="19"/>
      <c r="B147" s="20"/>
      <c r="C147" s="83" t="s">
        <v>157</v>
      </c>
      <c r="D147" s="83"/>
      <c r="E147" s="83"/>
      <c r="F147" s="83"/>
      <c r="G147" s="83"/>
      <c r="H147" s="83"/>
      <c r="I147" s="83"/>
      <c r="J147" s="83"/>
      <c r="K147" s="83"/>
    </row>
    <row r="148" spans="1:11" ht="59.25" customHeight="1" x14ac:dyDescent="0.25">
      <c r="A148" s="19"/>
      <c r="B148" s="20"/>
      <c r="C148" s="83" t="s">
        <v>55</v>
      </c>
      <c r="D148" s="83"/>
      <c r="E148" s="83"/>
      <c r="F148" s="83"/>
      <c r="G148" s="83"/>
      <c r="H148" s="83"/>
      <c r="I148" s="83"/>
      <c r="J148" s="83"/>
      <c r="K148" s="83"/>
    </row>
    <row r="149" spans="1:11" ht="63" customHeight="1" x14ac:dyDescent="0.25">
      <c r="A149" s="19"/>
      <c r="B149" s="20"/>
      <c r="C149" s="83" t="s">
        <v>176</v>
      </c>
      <c r="D149" s="83"/>
      <c r="E149" s="83"/>
      <c r="F149" s="83"/>
      <c r="G149" s="83"/>
      <c r="H149" s="83"/>
      <c r="I149" s="83"/>
      <c r="J149" s="83"/>
      <c r="K149" s="83"/>
    </row>
    <row r="150" spans="1:11" ht="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32.25" customHeight="1" x14ac:dyDescent="0.25">
      <c r="A151" s="49" t="s">
        <v>183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</row>
    <row r="152" spans="1:11" ht="152.25" customHeight="1" x14ac:dyDescent="0.25">
      <c r="A152" s="79" t="s">
        <v>57</v>
      </c>
      <c r="B152" s="79"/>
      <c r="C152" s="79"/>
      <c r="D152" s="79"/>
      <c r="E152" s="79"/>
      <c r="F152" s="79"/>
      <c r="G152" s="79"/>
      <c r="H152" s="79"/>
      <c r="I152" s="79"/>
      <c r="J152" s="79"/>
      <c r="K152" s="79"/>
    </row>
    <row r="153" spans="1:11" ht="30" customHeight="1" x14ac:dyDescent="0.25">
      <c r="A153" s="79" t="s">
        <v>58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</row>
    <row r="154" spans="1:11" ht="9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26.25" customHeight="1" x14ac:dyDescent="0.25">
      <c r="A155" s="38" t="s">
        <v>56</v>
      </c>
      <c r="B155" s="80" t="s">
        <v>59</v>
      </c>
      <c r="C155" s="80"/>
      <c r="D155" s="80"/>
      <c r="E155" s="80"/>
      <c r="F155" s="81" t="s">
        <v>60</v>
      </c>
      <c r="G155" s="81"/>
      <c r="H155" s="82" t="s">
        <v>61</v>
      </c>
      <c r="I155" s="82"/>
      <c r="J155" s="82"/>
      <c r="K155" s="82"/>
    </row>
    <row r="156" spans="1:11" ht="46.5" customHeight="1" x14ac:dyDescent="0.25">
      <c r="A156" s="5" t="s">
        <v>6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</row>
    <row r="157" spans="1:11" ht="46.5" customHeight="1" x14ac:dyDescent="0.25">
      <c r="A157" s="5" t="s">
        <v>8</v>
      </c>
      <c r="B157" s="50"/>
      <c r="C157" s="50"/>
      <c r="D157" s="50"/>
      <c r="E157" s="50"/>
      <c r="F157" s="50"/>
      <c r="G157" s="50"/>
      <c r="H157" s="50"/>
      <c r="I157" s="50"/>
      <c r="J157" s="50"/>
      <c r="K157" s="50"/>
    </row>
    <row r="158" spans="1:11" ht="46.5" customHeight="1" x14ac:dyDescent="0.25">
      <c r="A158" s="5" t="s">
        <v>12</v>
      </c>
      <c r="B158" s="50"/>
      <c r="C158" s="50"/>
      <c r="D158" s="50"/>
      <c r="E158" s="50"/>
      <c r="F158" s="50"/>
      <c r="G158" s="50"/>
      <c r="H158" s="50"/>
      <c r="I158" s="50"/>
      <c r="J158" s="50"/>
      <c r="K158" s="50"/>
    </row>
    <row r="159" spans="1:11" ht="46.5" customHeight="1" x14ac:dyDescent="0.25">
      <c r="A159" s="5" t="s">
        <v>16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0"/>
    </row>
    <row r="160" spans="1:11" ht="46.5" customHeight="1" x14ac:dyDescent="0.25">
      <c r="A160" s="5" t="s">
        <v>160</v>
      </c>
      <c r="B160" s="50"/>
      <c r="C160" s="50"/>
      <c r="D160" s="50"/>
      <c r="E160" s="50"/>
      <c r="F160" s="50"/>
      <c r="G160" s="50"/>
      <c r="H160" s="50"/>
      <c r="I160" s="50"/>
      <c r="J160" s="50"/>
      <c r="K160" s="50"/>
    </row>
    <row r="161" spans="1:11" ht="46.5" customHeight="1" x14ac:dyDescent="0.25">
      <c r="A161" s="5" t="s">
        <v>161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</row>
    <row r="162" spans="1:11" ht="46.5" customHeight="1" x14ac:dyDescent="0.25">
      <c r="A162" s="5" t="s">
        <v>162</v>
      </c>
      <c r="B162" s="50"/>
      <c r="C162" s="50"/>
      <c r="D162" s="50"/>
      <c r="E162" s="50"/>
      <c r="F162" s="50"/>
      <c r="G162" s="50"/>
      <c r="H162" s="50"/>
      <c r="I162" s="50"/>
      <c r="J162" s="50"/>
      <c r="K162" s="50"/>
    </row>
    <row r="163" spans="1:11" ht="46.5" customHeight="1" x14ac:dyDescent="0.25">
      <c r="A163" s="5" t="s">
        <v>163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</row>
    <row r="164" spans="1:11" ht="46.5" customHeight="1" x14ac:dyDescent="0.25">
      <c r="A164" s="5" t="s">
        <v>164</v>
      </c>
      <c r="B164" s="50"/>
      <c r="C164" s="50"/>
      <c r="D164" s="50"/>
      <c r="E164" s="50"/>
      <c r="F164" s="50"/>
      <c r="G164" s="50"/>
      <c r="H164" s="50"/>
      <c r="I164" s="50"/>
      <c r="J164" s="50"/>
      <c r="K164" s="50"/>
    </row>
    <row r="165" spans="1:11" ht="46.5" customHeight="1" x14ac:dyDescent="0.25">
      <c r="A165" s="5" t="s">
        <v>165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0"/>
    </row>
    <row r="166" spans="1:11" ht="11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27" customHeight="1" x14ac:dyDescent="0.25">
      <c r="A167" s="77" t="s">
        <v>184</v>
      </c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spans="1:11" x14ac:dyDescent="0.2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</row>
    <row r="169" spans="1:11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</row>
    <row r="170" spans="1:11" x14ac:dyDescent="0.2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</row>
    <row r="171" spans="1:11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</row>
    <row r="172" spans="1:11" x14ac:dyDescent="0.2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</row>
    <row r="173" spans="1:11" x14ac:dyDescent="0.2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</row>
    <row r="174" spans="1:1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5">
      <c r="A175" s="8" t="s">
        <v>186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58.5" customHeight="1" x14ac:dyDescent="0.25">
      <c r="A176" s="21"/>
      <c r="B176" s="49" t="s">
        <v>62</v>
      </c>
      <c r="C176" s="49"/>
      <c r="D176" s="49"/>
      <c r="E176" s="49"/>
      <c r="F176" s="49"/>
      <c r="G176" s="49"/>
      <c r="H176" s="49"/>
      <c r="I176" s="49"/>
      <c r="J176" s="49"/>
      <c r="K176" s="49"/>
    </row>
    <row r="177" spans="1:11" ht="23.25" customHeight="1" x14ac:dyDescent="0.25">
      <c r="A177" s="2"/>
      <c r="B177" s="49" t="s">
        <v>63</v>
      </c>
      <c r="C177" s="49"/>
      <c r="D177" s="49"/>
      <c r="E177" s="49"/>
      <c r="F177" s="49"/>
      <c r="G177" s="49"/>
      <c r="H177" s="49"/>
      <c r="I177" s="49"/>
      <c r="J177" s="49"/>
      <c r="K177" s="49"/>
    </row>
    <row r="178" spans="1:11" x14ac:dyDescent="0.25">
      <c r="A178" s="5" t="s">
        <v>56</v>
      </c>
      <c r="B178" s="78" t="s">
        <v>64</v>
      </c>
      <c r="C178" s="78"/>
      <c r="D178" s="78"/>
      <c r="E178" s="78"/>
      <c r="F178" s="78"/>
      <c r="G178" s="78" t="s">
        <v>65</v>
      </c>
      <c r="H178" s="78"/>
      <c r="I178" s="78"/>
      <c r="J178" s="78"/>
      <c r="K178" s="78"/>
    </row>
    <row r="179" spans="1:11" ht="44.25" customHeight="1" x14ac:dyDescent="0.25">
      <c r="A179" s="5" t="s">
        <v>6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</row>
    <row r="180" spans="1:11" ht="44.25" customHeight="1" x14ac:dyDescent="0.25">
      <c r="A180" s="5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</row>
    <row r="181" spans="1:11" ht="44.25" customHeight="1" x14ac:dyDescent="0.25">
      <c r="A181" s="5" t="s">
        <v>12</v>
      </c>
      <c r="B181" s="75"/>
      <c r="C181" s="75"/>
      <c r="D181" s="75"/>
      <c r="E181" s="75"/>
      <c r="F181" s="75"/>
      <c r="G181" s="75"/>
      <c r="H181" s="75"/>
      <c r="I181" s="75"/>
      <c r="J181" s="75"/>
      <c r="K181" s="75"/>
    </row>
    <row r="182" spans="1:11" ht="44.25" customHeight="1" x14ac:dyDescent="0.25">
      <c r="A182" s="5" t="s">
        <v>16</v>
      </c>
      <c r="B182" s="75"/>
      <c r="C182" s="75"/>
      <c r="D182" s="75"/>
      <c r="E182" s="75"/>
      <c r="F182" s="75"/>
      <c r="G182" s="75"/>
      <c r="H182" s="75"/>
      <c r="I182" s="75"/>
      <c r="J182" s="75"/>
      <c r="K182" s="75"/>
    </row>
    <row r="183" spans="1:11" ht="44.25" customHeight="1" x14ac:dyDescent="0.25">
      <c r="A183" s="5" t="s">
        <v>160</v>
      </c>
      <c r="B183" s="75"/>
      <c r="C183" s="75"/>
      <c r="D183" s="75"/>
      <c r="E183" s="75"/>
      <c r="F183" s="75"/>
      <c r="G183" s="75"/>
      <c r="H183" s="75"/>
      <c r="I183" s="75"/>
      <c r="J183" s="75"/>
      <c r="K183" s="75"/>
    </row>
    <row r="184" spans="1:11" ht="44.25" customHeight="1" x14ac:dyDescent="0.25">
      <c r="A184" s="5" t="s">
        <v>161</v>
      </c>
      <c r="B184" s="75"/>
      <c r="C184" s="75"/>
      <c r="D184" s="75"/>
      <c r="E184" s="75"/>
      <c r="F184" s="75"/>
      <c r="G184" s="75"/>
      <c r="H184" s="75"/>
      <c r="I184" s="75"/>
      <c r="J184" s="75"/>
      <c r="K184" s="75"/>
    </row>
    <row r="185" spans="1:11" ht="44.25" customHeight="1" x14ac:dyDescent="0.25">
      <c r="A185" s="5" t="s">
        <v>162</v>
      </c>
      <c r="B185" s="75"/>
      <c r="C185" s="75"/>
      <c r="D185" s="75"/>
      <c r="E185" s="75"/>
      <c r="F185" s="75"/>
      <c r="G185" s="75"/>
      <c r="H185" s="75"/>
      <c r="I185" s="75"/>
      <c r="J185" s="75"/>
      <c r="K185" s="75"/>
    </row>
    <row r="186" spans="1:11" ht="44.25" customHeight="1" x14ac:dyDescent="0.25">
      <c r="A186" s="5" t="s">
        <v>163</v>
      </c>
      <c r="B186" s="75"/>
      <c r="C186" s="75"/>
      <c r="D186" s="75"/>
      <c r="E186" s="75"/>
      <c r="F186" s="75"/>
      <c r="G186" s="75"/>
      <c r="H186" s="75"/>
      <c r="I186" s="75"/>
      <c r="J186" s="75"/>
      <c r="K186" s="75"/>
    </row>
    <row r="187" spans="1:11" ht="44.25" customHeight="1" x14ac:dyDescent="0.25">
      <c r="A187" s="5" t="s">
        <v>164</v>
      </c>
      <c r="B187" s="75"/>
      <c r="C187" s="75"/>
      <c r="D187" s="75"/>
      <c r="E187" s="75"/>
      <c r="F187" s="75"/>
      <c r="G187" s="75"/>
      <c r="H187" s="75"/>
      <c r="I187" s="75"/>
      <c r="J187" s="75"/>
      <c r="K187" s="75"/>
    </row>
    <row r="188" spans="1:11" ht="44.25" customHeight="1" x14ac:dyDescent="0.25">
      <c r="A188" s="5" t="s">
        <v>165</v>
      </c>
      <c r="B188" s="75"/>
      <c r="C188" s="75"/>
      <c r="D188" s="75"/>
      <c r="E188" s="75"/>
      <c r="F188" s="75"/>
      <c r="G188" s="75"/>
      <c r="H188" s="75"/>
      <c r="I188" s="75"/>
      <c r="J188" s="75"/>
      <c r="K188" s="75"/>
    </row>
    <row r="189" spans="1:1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5">
      <c r="A191" s="22" t="s">
        <v>66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"/>
    </row>
    <row r="192" spans="1:11" x14ac:dyDescent="0.25">
      <c r="A192" s="23"/>
      <c r="B192" s="24" t="s">
        <v>40</v>
      </c>
      <c r="C192" s="23"/>
      <c r="D192" s="23"/>
      <c r="E192" s="23"/>
      <c r="F192" s="23"/>
      <c r="G192" s="23"/>
      <c r="H192" s="23"/>
      <c r="I192" s="23"/>
      <c r="J192" s="23"/>
      <c r="K192" s="2"/>
    </row>
    <row r="193" spans="1:11" x14ac:dyDescent="0.25">
      <c r="A193" s="23"/>
      <c r="B193" s="76" t="s">
        <v>67</v>
      </c>
      <c r="C193" s="76"/>
      <c r="D193" s="76"/>
      <c r="E193" s="76"/>
      <c r="F193" s="76"/>
      <c r="G193" s="76"/>
      <c r="H193" s="76"/>
      <c r="I193" s="76"/>
      <c r="J193" s="76"/>
      <c r="K193" s="2"/>
    </row>
    <row r="194" spans="1:11" x14ac:dyDescent="0.25">
      <c r="A194" s="23"/>
      <c r="B194" s="76" t="s">
        <v>68</v>
      </c>
      <c r="C194" s="76"/>
      <c r="D194" s="76"/>
      <c r="E194" s="76"/>
      <c r="F194" s="76"/>
      <c r="G194" s="76"/>
      <c r="H194" s="76"/>
      <c r="I194" s="76"/>
      <c r="J194" s="76"/>
      <c r="K194" s="2"/>
    </row>
    <row r="195" spans="1:11" ht="26.25" customHeight="1" x14ac:dyDescent="0.25">
      <c r="A195" s="23"/>
      <c r="B195" s="76" t="s">
        <v>69</v>
      </c>
      <c r="C195" s="76"/>
      <c r="D195" s="76"/>
      <c r="E195" s="76"/>
      <c r="F195" s="76"/>
      <c r="G195" s="76"/>
      <c r="H195" s="76"/>
      <c r="I195" s="76"/>
      <c r="J195" s="76"/>
      <c r="K195" s="2"/>
    </row>
    <row r="196" spans="1:11" x14ac:dyDescent="0.25">
      <c r="A196" s="23"/>
      <c r="B196" s="76" t="s">
        <v>70</v>
      </c>
      <c r="C196" s="76"/>
      <c r="D196" s="76"/>
      <c r="E196" s="76"/>
      <c r="F196" s="76"/>
      <c r="G196" s="76"/>
      <c r="H196" s="76"/>
      <c r="I196" s="76"/>
      <c r="J196" s="76"/>
      <c r="K196" s="2"/>
    </row>
    <row r="197" spans="1:11" x14ac:dyDescent="0.25">
      <c r="A197" s="23"/>
      <c r="B197" s="76" t="s">
        <v>71</v>
      </c>
      <c r="C197" s="76"/>
      <c r="D197" s="76"/>
      <c r="E197" s="76"/>
      <c r="F197" s="76"/>
      <c r="G197" s="76"/>
      <c r="H197" s="76"/>
      <c r="I197" s="76"/>
      <c r="J197" s="76"/>
      <c r="K197" s="2"/>
    </row>
    <row r="198" spans="1:11" x14ac:dyDescent="0.25">
      <c r="A198" s="23"/>
      <c r="B198" s="76" t="s">
        <v>72</v>
      </c>
      <c r="C198" s="76"/>
      <c r="D198" s="76"/>
      <c r="E198" s="76"/>
      <c r="F198" s="76"/>
      <c r="G198" s="76"/>
      <c r="H198" s="76"/>
      <c r="I198" s="76"/>
      <c r="J198" s="76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5" t="s">
        <v>73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0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8" t="s">
        <v>74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65" t="s">
        <v>75</v>
      </c>
      <c r="B203" s="66"/>
      <c r="C203" s="66"/>
      <c r="D203" s="66"/>
      <c r="E203" s="66"/>
      <c r="F203" s="66"/>
      <c r="G203" s="66"/>
      <c r="H203" s="66"/>
      <c r="I203" s="66"/>
      <c r="J203" s="66"/>
      <c r="K203" s="67"/>
    </row>
    <row r="204" spans="1:11" ht="15" customHeight="1" x14ac:dyDescent="0.25">
      <c r="A204" s="68" t="s">
        <v>56</v>
      </c>
      <c r="B204" s="58" t="s">
        <v>76</v>
      </c>
      <c r="C204" s="58"/>
      <c r="D204" s="58"/>
      <c r="E204" s="58" t="s">
        <v>77</v>
      </c>
      <c r="F204" s="58" t="s">
        <v>78</v>
      </c>
      <c r="G204" s="58" t="s">
        <v>79</v>
      </c>
      <c r="H204" s="58" t="s">
        <v>80</v>
      </c>
      <c r="I204" s="59" t="s">
        <v>81</v>
      </c>
      <c r="J204" s="60"/>
      <c r="K204" s="61"/>
    </row>
    <row r="205" spans="1:11" ht="50.25" customHeight="1" x14ac:dyDescent="0.25">
      <c r="A205" s="68"/>
      <c r="B205" s="58"/>
      <c r="C205" s="58"/>
      <c r="D205" s="58"/>
      <c r="E205" s="58"/>
      <c r="F205" s="58"/>
      <c r="G205" s="58"/>
      <c r="H205" s="58"/>
      <c r="I205" s="26" t="s">
        <v>82</v>
      </c>
      <c r="J205" s="26" t="s">
        <v>83</v>
      </c>
      <c r="K205" s="26" t="s">
        <v>84</v>
      </c>
    </row>
    <row r="206" spans="1:11" ht="45" customHeight="1" x14ac:dyDescent="0.25">
      <c r="A206" s="5" t="s">
        <v>6</v>
      </c>
      <c r="B206" s="75"/>
      <c r="C206" s="75"/>
      <c r="D206" s="75"/>
      <c r="E206" s="37"/>
      <c r="F206" s="35"/>
      <c r="G206" s="35"/>
      <c r="H206" s="40">
        <f>F206*G206</f>
        <v>0</v>
      </c>
      <c r="I206" s="40">
        <f>H206-J206-K206</f>
        <v>0</v>
      </c>
      <c r="J206" s="35"/>
      <c r="K206" s="35"/>
    </row>
    <row r="207" spans="1:11" ht="45" customHeight="1" x14ac:dyDescent="0.25">
      <c r="A207" s="5" t="s">
        <v>8</v>
      </c>
      <c r="B207" s="54"/>
      <c r="C207" s="55"/>
      <c r="D207" s="56"/>
      <c r="E207" s="37"/>
      <c r="F207" s="35"/>
      <c r="G207" s="35"/>
      <c r="H207" s="40">
        <f t="shared" ref="H207:H219" si="0">F207*G207</f>
        <v>0</v>
      </c>
      <c r="I207" s="40">
        <f t="shared" ref="I207:I219" si="1">H207-J207-K207</f>
        <v>0</v>
      </c>
      <c r="J207" s="35"/>
      <c r="K207" s="35"/>
    </row>
    <row r="208" spans="1:11" ht="45" customHeight="1" x14ac:dyDescent="0.25">
      <c r="A208" s="5" t="s">
        <v>12</v>
      </c>
      <c r="B208" s="54"/>
      <c r="C208" s="55"/>
      <c r="D208" s="56"/>
      <c r="E208" s="37"/>
      <c r="F208" s="35"/>
      <c r="G208" s="35"/>
      <c r="H208" s="40">
        <f t="shared" si="0"/>
        <v>0</v>
      </c>
      <c r="I208" s="40">
        <f t="shared" si="1"/>
        <v>0</v>
      </c>
      <c r="J208" s="35"/>
      <c r="K208" s="35"/>
    </row>
    <row r="209" spans="1:11" ht="45" customHeight="1" x14ac:dyDescent="0.25">
      <c r="A209" s="5" t="s">
        <v>16</v>
      </c>
      <c r="B209" s="54"/>
      <c r="C209" s="55"/>
      <c r="D209" s="56"/>
      <c r="E209" s="37"/>
      <c r="F209" s="35"/>
      <c r="G209" s="35"/>
      <c r="H209" s="40">
        <f t="shared" si="0"/>
        <v>0</v>
      </c>
      <c r="I209" s="40">
        <f t="shared" si="1"/>
        <v>0</v>
      </c>
      <c r="J209" s="35"/>
      <c r="K209" s="35"/>
    </row>
    <row r="210" spans="1:11" ht="45" customHeight="1" x14ac:dyDescent="0.25">
      <c r="A210" s="5" t="s">
        <v>160</v>
      </c>
      <c r="B210" s="54"/>
      <c r="C210" s="55"/>
      <c r="D210" s="56"/>
      <c r="E210" s="37"/>
      <c r="F210" s="35"/>
      <c r="G210" s="35"/>
      <c r="H210" s="40">
        <f t="shared" si="0"/>
        <v>0</v>
      </c>
      <c r="I210" s="40">
        <f t="shared" si="1"/>
        <v>0</v>
      </c>
      <c r="J210" s="35"/>
      <c r="K210" s="35"/>
    </row>
    <row r="211" spans="1:11" ht="45" customHeight="1" x14ac:dyDescent="0.25">
      <c r="A211" s="5" t="s">
        <v>161</v>
      </c>
      <c r="B211" s="54"/>
      <c r="C211" s="55"/>
      <c r="D211" s="56"/>
      <c r="E211" s="37"/>
      <c r="F211" s="35"/>
      <c r="G211" s="35"/>
      <c r="H211" s="40">
        <f t="shared" si="0"/>
        <v>0</v>
      </c>
      <c r="I211" s="40">
        <f t="shared" si="1"/>
        <v>0</v>
      </c>
      <c r="J211" s="35"/>
      <c r="K211" s="35"/>
    </row>
    <row r="212" spans="1:11" ht="45" customHeight="1" x14ac:dyDescent="0.25">
      <c r="A212" s="5" t="s">
        <v>162</v>
      </c>
      <c r="B212" s="54"/>
      <c r="C212" s="55"/>
      <c r="D212" s="56"/>
      <c r="E212" s="37"/>
      <c r="F212" s="35"/>
      <c r="G212" s="35"/>
      <c r="H212" s="40">
        <f t="shared" si="0"/>
        <v>0</v>
      </c>
      <c r="I212" s="40">
        <f t="shared" si="1"/>
        <v>0</v>
      </c>
      <c r="J212" s="35"/>
      <c r="K212" s="35"/>
    </row>
    <row r="213" spans="1:11" ht="45" customHeight="1" x14ac:dyDescent="0.25">
      <c r="A213" s="5" t="s">
        <v>163</v>
      </c>
      <c r="B213" s="54"/>
      <c r="C213" s="55"/>
      <c r="D213" s="56"/>
      <c r="E213" s="37"/>
      <c r="F213" s="35"/>
      <c r="G213" s="35"/>
      <c r="H213" s="40">
        <f t="shared" si="0"/>
        <v>0</v>
      </c>
      <c r="I213" s="40">
        <f t="shared" si="1"/>
        <v>0</v>
      </c>
      <c r="J213" s="35"/>
      <c r="K213" s="35"/>
    </row>
    <row r="214" spans="1:11" ht="45" customHeight="1" x14ac:dyDescent="0.25">
      <c r="A214" s="5" t="s">
        <v>164</v>
      </c>
      <c r="B214" s="54"/>
      <c r="C214" s="55"/>
      <c r="D214" s="56"/>
      <c r="E214" s="37"/>
      <c r="F214" s="35"/>
      <c r="G214" s="35"/>
      <c r="H214" s="40">
        <f t="shared" si="0"/>
        <v>0</v>
      </c>
      <c r="I214" s="40">
        <f t="shared" si="1"/>
        <v>0</v>
      </c>
      <c r="J214" s="35"/>
      <c r="K214" s="35"/>
    </row>
    <row r="215" spans="1:11" ht="45" customHeight="1" x14ac:dyDescent="0.25">
      <c r="A215" s="5" t="s">
        <v>165</v>
      </c>
      <c r="B215" s="54"/>
      <c r="C215" s="55"/>
      <c r="D215" s="56"/>
      <c r="E215" s="37"/>
      <c r="F215" s="35"/>
      <c r="G215" s="35"/>
      <c r="H215" s="40">
        <f t="shared" si="0"/>
        <v>0</v>
      </c>
      <c r="I215" s="40">
        <f t="shared" si="1"/>
        <v>0</v>
      </c>
      <c r="J215" s="35"/>
      <c r="K215" s="35"/>
    </row>
    <row r="216" spans="1:11" ht="45" customHeight="1" x14ac:dyDescent="0.25">
      <c r="A216" s="5" t="s">
        <v>166</v>
      </c>
      <c r="B216" s="54"/>
      <c r="C216" s="55"/>
      <c r="D216" s="56"/>
      <c r="E216" s="37"/>
      <c r="F216" s="35"/>
      <c r="G216" s="35"/>
      <c r="H216" s="40">
        <f t="shared" si="0"/>
        <v>0</v>
      </c>
      <c r="I216" s="40">
        <f t="shared" si="1"/>
        <v>0</v>
      </c>
      <c r="J216" s="35"/>
      <c r="K216" s="35"/>
    </row>
    <row r="217" spans="1:11" ht="45" customHeight="1" x14ac:dyDescent="0.25">
      <c r="A217" s="5" t="s">
        <v>167</v>
      </c>
      <c r="B217" s="54"/>
      <c r="C217" s="55"/>
      <c r="D217" s="56"/>
      <c r="E217" s="37"/>
      <c r="F217" s="35"/>
      <c r="G217" s="35"/>
      <c r="H217" s="40">
        <f t="shared" si="0"/>
        <v>0</v>
      </c>
      <c r="I217" s="40">
        <f t="shared" si="1"/>
        <v>0</v>
      </c>
      <c r="J217" s="35"/>
      <c r="K217" s="35"/>
    </row>
    <row r="218" spans="1:11" ht="45" customHeight="1" x14ac:dyDescent="0.25">
      <c r="A218" s="5" t="s">
        <v>168</v>
      </c>
      <c r="B218" s="54"/>
      <c r="C218" s="55"/>
      <c r="D218" s="56"/>
      <c r="E218" s="37"/>
      <c r="F218" s="35"/>
      <c r="G218" s="35"/>
      <c r="H218" s="40">
        <f t="shared" si="0"/>
        <v>0</v>
      </c>
      <c r="I218" s="40">
        <f t="shared" si="1"/>
        <v>0</v>
      </c>
      <c r="J218" s="35"/>
      <c r="K218" s="35"/>
    </row>
    <row r="219" spans="1:11" ht="45" customHeight="1" x14ac:dyDescent="0.25">
      <c r="A219" s="5" t="s">
        <v>169</v>
      </c>
      <c r="B219" s="54"/>
      <c r="C219" s="55"/>
      <c r="D219" s="56"/>
      <c r="E219" s="37"/>
      <c r="F219" s="35"/>
      <c r="G219" s="35"/>
      <c r="H219" s="40">
        <f t="shared" si="0"/>
        <v>0</v>
      </c>
      <c r="I219" s="40">
        <f t="shared" si="1"/>
        <v>0</v>
      </c>
      <c r="J219" s="35"/>
      <c r="K219" s="35"/>
    </row>
    <row r="220" spans="1:11" ht="30" customHeight="1" x14ac:dyDescent="0.25">
      <c r="A220" s="62" t="s">
        <v>85</v>
      </c>
      <c r="B220" s="63"/>
      <c r="C220" s="63"/>
      <c r="D220" s="63"/>
      <c r="E220" s="63"/>
      <c r="F220" s="64"/>
      <c r="G220" s="39"/>
      <c r="H220" s="39">
        <f t="shared" ref="H220:K220" si="2">SUM(H206:H219)</f>
        <v>0</v>
      </c>
      <c r="I220" s="39">
        <f t="shared" si="2"/>
        <v>0</v>
      </c>
      <c r="J220" s="39">
        <f t="shared" si="2"/>
        <v>0</v>
      </c>
      <c r="K220" s="39">
        <f t="shared" si="2"/>
        <v>0</v>
      </c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8" t="s">
        <v>86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65" t="s">
        <v>87</v>
      </c>
      <c r="B223" s="66"/>
      <c r="C223" s="66"/>
      <c r="D223" s="66"/>
      <c r="E223" s="66"/>
      <c r="F223" s="66"/>
      <c r="G223" s="66"/>
      <c r="H223" s="66"/>
      <c r="I223" s="66"/>
      <c r="J223" s="66"/>
      <c r="K223" s="67"/>
    </row>
    <row r="224" spans="1:11" ht="15" customHeight="1" x14ac:dyDescent="0.25">
      <c r="A224" s="68" t="s">
        <v>56</v>
      </c>
      <c r="B224" s="69" t="s">
        <v>76</v>
      </c>
      <c r="C224" s="70"/>
      <c r="D224" s="71"/>
      <c r="E224" s="58" t="s">
        <v>77</v>
      </c>
      <c r="F224" s="58" t="s">
        <v>78</v>
      </c>
      <c r="G224" s="58" t="s">
        <v>79</v>
      </c>
      <c r="H224" s="58" t="s">
        <v>80</v>
      </c>
      <c r="I224" s="59" t="s">
        <v>81</v>
      </c>
      <c r="J224" s="60"/>
      <c r="K224" s="61"/>
    </row>
    <row r="225" spans="1:11" ht="47.25" customHeight="1" x14ac:dyDescent="0.25">
      <c r="A225" s="68"/>
      <c r="B225" s="72"/>
      <c r="C225" s="73"/>
      <c r="D225" s="74"/>
      <c r="E225" s="58"/>
      <c r="F225" s="58"/>
      <c r="G225" s="58"/>
      <c r="H225" s="58"/>
      <c r="I225" s="26" t="s">
        <v>82</v>
      </c>
      <c r="J225" s="26" t="s">
        <v>83</v>
      </c>
      <c r="K225" s="26" t="s">
        <v>84</v>
      </c>
    </row>
    <row r="226" spans="1:11" ht="45.75" customHeight="1" x14ac:dyDescent="0.25">
      <c r="A226" s="5" t="s">
        <v>6</v>
      </c>
      <c r="B226" s="54"/>
      <c r="C226" s="55"/>
      <c r="D226" s="56"/>
      <c r="E226" s="35"/>
      <c r="F226" s="35"/>
      <c r="G226" s="35"/>
      <c r="H226" s="40">
        <f>F226*G226</f>
        <v>0</v>
      </c>
      <c r="I226" s="40">
        <f>H226-J226-K226</f>
        <v>0</v>
      </c>
      <c r="J226" s="35"/>
      <c r="K226" s="35"/>
    </row>
    <row r="227" spans="1:11" ht="45.75" customHeight="1" x14ac:dyDescent="0.25">
      <c r="A227" s="5" t="s">
        <v>8</v>
      </c>
      <c r="B227" s="54"/>
      <c r="C227" s="55"/>
      <c r="D227" s="56"/>
      <c r="E227" s="35"/>
      <c r="F227" s="35"/>
      <c r="G227" s="35"/>
      <c r="H227" s="40">
        <f t="shared" ref="H227:H230" si="3">F227*G227</f>
        <v>0</v>
      </c>
      <c r="I227" s="40">
        <f t="shared" ref="I227:I230" si="4">H227-J227-K227</f>
        <v>0</v>
      </c>
      <c r="J227" s="35"/>
      <c r="K227" s="35"/>
    </row>
    <row r="228" spans="1:11" ht="45.75" customHeight="1" x14ac:dyDescent="0.25">
      <c r="A228" s="5" t="s">
        <v>12</v>
      </c>
      <c r="B228" s="54"/>
      <c r="C228" s="55"/>
      <c r="D228" s="56"/>
      <c r="E228" s="35"/>
      <c r="F228" s="35"/>
      <c r="G228" s="35"/>
      <c r="H228" s="40">
        <f t="shared" si="3"/>
        <v>0</v>
      </c>
      <c r="I228" s="40">
        <f t="shared" si="4"/>
        <v>0</v>
      </c>
      <c r="J228" s="35"/>
      <c r="K228" s="35"/>
    </row>
    <row r="229" spans="1:11" ht="45.75" customHeight="1" x14ac:dyDescent="0.25">
      <c r="A229" s="5" t="s">
        <v>16</v>
      </c>
      <c r="B229" s="54"/>
      <c r="C229" s="55"/>
      <c r="D229" s="56"/>
      <c r="E229" s="35"/>
      <c r="F229" s="35"/>
      <c r="G229" s="35"/>
      <c r="H229" s="40">
        <f t="shared" si="3"/>
        <v>0</v>
      </c>
      <c r="I229" s="40">
        <f t="shared" si="4"/>
        <v>0</v>
      </c>
      <c r="J229" s="35"/>
      <c r="K229" s="35"/>
    </row>
    <row r="230" spans="1:11" ht="45.75" customHeight="1" x14ac:dyDescent="0.25">
      <c r="A230" s="5" t="s">
        <v>160</v>
      </c>
      <c r="B230" s="54"/>
      <c r="C230" s="55"/>
      <c r="D230" s="56"/>
      <c r="E230" s="35"/>
      <c r="F230" s="35"/>
      <c r="G230" s="35"/>
      <c r="H230" s="40">
        <f t="shared" si="3"/>
        <v>0</v>
      </c>
      <c r="I230" s="40">
        <f t="shared" si="4"/>
        <v>0</v>
      </c>
      <c r="J230" s="35"/>
      <c r="K230" s="35"/>
    </row>
    <row r="231" spans="1:11" ht="45.75" customHeight="1" x14ac:dyDescent="0.25">
      <c r="A231" s="57" t="s">
        <v>88</v>
      </c>
      <c r="B231" s="57"/>
      <c r="C231" s="57"/>
      <c r="D231" s="57"/>
      <c r="E231" s="57"/>
      <c r="F231" s="57"/>
      <c r="G231" s="39"/>
      <c r="H231" s="39">
        <f t="shared" ref="H231:K231" si="5">SUM(H226:H230)</f>
        <v>0</v>
      </c>
      <c r="I231" s="39">
        <f t="shared" si="5"/>
        <v>0</v>
      </c>
      <c r="J231" s="39">
        <f t="shared" si="5"/>
        <v>0</v>
      </c>
      <c r="K231" s="39">
        <f t="shared" si="5"/>
        <v>0</v>
      </c>
    </row>
    <row r="232" spans="1:11" ht="45.75" customHeight="1" x14ac:dyDescent="0.25">
      <c r="A232" s="57" t="s">
        <v>89</v>
      </c>
      <c r="B232" s="57"/>
      <c r="C232" s="57"/>
      <c r="D232" s="57"/>
      <c r="E232" s="57"/>
      <c r="F232" s="57"/>
      <c r="G232" s="39"/>
      <c r="H232" s="39">
        <f t="shared" ref="H232:K232" si="6">H220+H231</f>
        <v>0</v>
      </c>
      <c r="I232" s="39">
        <f>IF(I220+I231&gt;4000,"Przekroczyłeś wartość 4 tyś",I220+I231)</f>
        <v>0</v>
      </c>
      <c r="J232" s="39">
        <f t="shared" si="6"/>
        <v>0</v>
      </c>
      <c r="K232" s="39">
        <f t="shared" si="6"/>
        <v>0</v>
      </c>
    </row>
    <row r="233" spans="1:1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5">
      <c r="A234" s="8" t="s">
        <v>90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9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51" t="s">
        <v>91</v>
      </c>
      <c r="B236" s="51"/>
      <c r="C236" s="51"/>
      <c r="D236" s="51"/>
      <c r="E236" s="51"/>
      <c r="F236" s="51"/>
      <c r="G236" s="51"/>
      <c r="H236" s="51"/>
      <c r="I236" s="52">
        <f>H232</f>
        <v>0</v>
      </c>
      <c r="J236" s="52"/>
      <c r="K236" s="52"/>
    </row>
    <row r="237" spans="1:11" x14ac:dyDescent="0.25">
      <c r="A237" s="51" t="s">
        <v>92</v>
      </c>
      <c r="B237" s="51"/>
      <c r="C237" s="51"/>
      <c r="D237" s="51"/>
      <c r="E237" s="51"/>
      <c r="F237" s="51"/>
      <c r="G237" s="51"/>
      <c r="H237" s="51"/>
      <c r="I237" s="52">
        <f>I232</f>
        <v>0</v>
      </c>
      <c r="J237" s="52"/>
      <c r="K237" s="52"/>
    </row>
    <row r="238" spans="1:11" x14ac:dyDescent="0.25">
      <c r="A238" s="51" t="s">
        <v>93</v>
      </c>
      <c r="B238" s="51"/>
      <c r="C238" s="51"/>
      <c r="D238" s="51"/>
      <c r="E238" s="51"/>
      <c r="F238" s="51"/>
      <c r="G238" s="51"/>
      <c r="H238" s="51"/>
      <c r="I238" s="52">
        <f>J232</f>
        <v>0</v>
      </c>
      <c r="J238" s="52"/>
      <c r="K238" s="52"/>
    </row>
    <row r="239" spans="1:11" x14ac:dyDescent="0.25">
      <c r="A239" s="51" t="s">
        <v>94</v>
      </c>
      <c r="B239" s="51"/>
      <c r="C239" s="51"/>
      <c r="D239" s="51"/>
      <c r="E239" s="51"/>
      <c r="F239" s="51"/>
      <c r="G239" s="51"/>
      <c r="H239" s="51"/>
      <c r="I239" s="52">
        <f>K232</f>
        <v>0</v>
      </c>
      <c r="J239" s="52"/>
      <c r="K239" s="52"/>
    </row>
    <row r="240" spans="1:11" x14ac:dyDescent="0.25">
      <c r="A240" s="51" t="s">
        <v>95</v>
      </c>
      <c r="B240" s="51"/>
      <c r="C240" s="51"/>
      <c r="D240" s="51"/>
      <c r="E240" s="51"/>
      <c r="F240" s="51"/>
      <c r="G240" s="51"/>
      <c r="H240" s="51"/>
      <c r="I240" s="52">
        <f>I232</f>
        <v>0</v>
      </c>
      <c r="J240" s="52"/>
      <c r="K240" s="52"/>
    </row>
    <row r="241" spans="1:11" x14ac:dyDescent="0.25">
      <c r="A241" s="51" t="s">
        <v>96</v>
      </c>
      <c r="B241" s="51"/>
      <c r="C241" s="51"/>
      <c r="D241" s="51"/>
      <c r="E241" s="51"/>
      <c r="F241" s="51"/>
      <c r="G241" s="51"/>
      <c r="H241" s="51"/>
      <c r="I241" s="52">
        <f>IF(H231&lt;=20%*I232,H231,"wartość przekracza 20% dotacji")</f>
        <v>0</v>
      </c>
      <c r="J241" s="52"/>
      <c r="K241" s="52"/>
    </row>
    <row r="242" spans="1:11" ht="15" customHeight="1" x14ac:dyDescent="0.25">
      <c r="A242" s="51" t="s">
        <v>180</v>
      </c>
      <c r="B242" s="51"/>
      <c r="C242" s="51"/>
      <c r="D242" s="51"/>
      <c r="E242" s="51"/>
      <c r="F242" s="51"/>
      <c r="G242" s="51"/>
      <c r="H242" s="51"/>
      <c r="I242" s="53">
        <f>IF(I232&gt;0,(J232+K232)/I232,0)</f>
        <v>0</v>
      </c>
      <c r="J242" s="53"/>
      <c r="K242" s="53"/>
    </row>
    <row r="243" spans="1:11" ht="9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40.15" customHeight="1" x14ac:dyDescent="0.25">
      <c r="A244" s="49" t="s">
        <v>172</v>
      </c>
      <c r="B244" s="49"/>
      <c r="C244" s="49"/>
      <c r="D244" s="49"/>
      <c r="E244" s="49"/>
      <c r="F244" s="49"/>
      <c r="G244" s="49"/>
      <c r="H244" s="49"/>
      <c r="I244" s="49"/>
      <c r="J244" s="49"/>
      <c r="K244" s="49"/>
    </row>
    <row r="245" spans="1:11" ht="6.6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</row>
    <row r="247" spans="1:11" x14ac:dyDescent="0.2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</row>
    <row r="248" spans="1:11" x14ac:dyDescent="0.2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</row>
    <row r="249" spans="1:11" x14ac:dyDescent="0.2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</row>
    <row r="250" spans="1:11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</row>
    <row r="251" spans="1:11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</row>
    <row r="252" spans="1:11" x14ac:dyDescent="0.2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</row>
    <row r="253" spans="1:11" x14ac:dyDescent="0.2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</row>
    <row r="254" spans="1:11" x14ac:dyDescent="0.2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</row>
    <row r="255" spans="1:11" x14ac:dyDescent="0.2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</row>
    <row r="256" spans="1:11" x14ac:dyDescent="0.2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6" x14ac:dyDescent="0.25">
      <c r="A258" s="27" t="s">
        <v>97</v>
      </c>
      <c r="B258" s="27" t="s">
        <v>98</v>
      </c>
      <c r="C258" s="2"/>
      <c r="D258" s="2"/>
      <c r="E258" s="2"/>
      <c r="F258" s="2"/>
      <c r="G258" s="2"/>
      <c r="H258" s="2"/>
      <c r="I258" s="2"/>
      <c r="J258" s="2"/>
      <c r="K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6" x14ac:dyDescent="0.25">
      <c r="A260" s="45" t="s">
        <v>99</v>
      </c>
      <c r="B260" s="45"/>
      <c r="C260" s="45"/>
      <c r="D260" s="45"/>
      <c r="E260" s="45"/>
      <c r="F260" s="45"/>
      <c r="G260" s="45"/>
      <c r="H260" s="45"/>
      <c r="I260" s="45"/>
      <c r="J260" s="45"/>
      <c r="K260" s="45"/>
    </row>
    <row r="261" spans="1:16" x14ac:dyDescent="0.25">
      <c r="A261" s="45" t="s">
        <v>100</v>
      </c>
      <c r="B261" s="45"/>
      <c r="C261" s="45"/>
      <c r="D261" s="45"/>
      <c r="E261" s="45"/>
      <c r="F261" s="45"/>
      <c r="G261" s="45"/>
      <c r="H261" s="45"/>
      <c r="I261" s="45"/>
      <c r="J261" s="45"/>
      <c r="K261" s="45"/>
    </row>
    <row r="262" spans="1:16" ht="63" customHeight="1" x14ac:dyDescent="0.25">
      <c r="A262" s="45" t="s">
        <v>174</v>
      </c>
      <c r="B262" s="45"/>
      <c r="C262" s="45"/>
      <c r="D262" s="45"/>
      <c r="E262" s="45"/>
      <c r="F262" s="45"/>
      <c r="G262" s="45"/>
      <c r="H262" s="45"/>
      <c r="I262" s="45"/>
      <c r="J262" s="45"/>
      <c r="K262" s="45"/>
    </row>
    <row r="263" spans="1:16" ht="15" customHeight="1" x14ac:dyDescent="0.25">
      <c r="A263" s="45" t="s">
        <v>101</v>
      </c>
      <c r="B263" s="45"/>
      <c r="C263" s="45"/>
      <c r="D263" s="45"/>
      <c r="E263" s="45"/>
      <c r="F263" s="45"/>
      <c r="G263" s="45"/>
      <c r="H263" s="45"/>
      <c r="I263" s="45"/>
      <c r="J263" s="45"/>
      <c r="K263" s="45"/>
    </row>
    <row r="264" spans="1:16" x14ac:dyDescent="0.25">
      <c r="A264" s="45" t="s">
        <v>102</v>
      </c>
      <c r="B264" s="45"/>
      <c r="C264" s="45"/>
      <c r="D264" s="45"/>
      <c r="E264" s="45"/>
      <c r="F264" s="45"/>
      <c r="G264" s="45"/>
      <c r="H264" s="45"/>
      <c r="I264" s="45"/>
      <c r="J264" s="45"/>
      <c r="K264" s="45"/>
    </row>
    <row r="265" spans="1:16" x14ac:dyDescent="0.25">
      <c r="A265" s="45" t="s">
        <v>103</v>
      </c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6" x14ac:dyDescent="0.25">
      <c r="A266" s="45" t="s">
        <v>104</v>
      </c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6" ht="39.75" customHeight="1" x14ac:dyDescent="0.25">
      <c r="A267" s="45" t="s">
        <v>175</v>
      </c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6" ht="39.75" customHeight="1" x14ac:dyDescent="0.25">
      <c r="A268" s="45" t="s">
        <v>170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</row>
    <row r="269" spans="1:16" x14ac:dyDescent="0.25">
      <c r="A269" s="46" t="s">
        <v>105</v>
      </c>
      <c r="B269" s="46"/>
      <c r="C269" s="46"/>
      <c r="D269" s="46"/>
      <c r="E269" s="46"/>
      <c r="F269" s="46"/>
      <c r="G269" s="46"/>
      <c r="H269" s="46"/>
      <c r="I269" s="46"/>
      <c r="J269" s="46"/>
      <c r="K269" s="28"/>
    </row>
    <row r="270" spans="1:16" ht="30" customHeight="1" x14ac:dyDescent="0.4">
      <c r="A270" s="29"/>
      <c r="B270" s="47" t="s">
        <v>173</v>
      </c>
      <c r="C270" s="47"/>
      <c r="D270" s="47"/>
      <c r="E270" s="47"/>
      <c r="F270" s="47"/>
      <c r="G270" s="47"/>
      <c r="H270" s="47"/>
      <c r="I270" s="47"/>
      <c r="J270" s="47"/>
      <c r="K270" s="47"/>
      <c r="P270" s="30"/>
    </row>
    <row r="271" spans="1:16" ht="34.5" customHeight="1" x14ac:dyDescent="0.25">
      <c r="A271" s="29"/>
      <c r="B271" s="48" t="s">
        <v>106</v>
      </c>
      <c r="C271" s="48"/>
      <c r="D271" s="48"/>
      <c r="E271" s="48"/>
      <c r="F271" s="48"/>
      <c r="G271" s="48"/>
      <c r="H271" s="48"/>
      <c r="I271" s="48"/>
      <c r="J271" s="48"/>
      <c r="K271" s="48"/>
    </row>
    <row r="272" spans="1:16" ht="34.5" customHeight="1" x14ac:dyDescent="0.25">
      <c r="A272" s="29"/>
      <c r="B272" s="48" t="s">
        <v>177</v>
      </c>
      <c r="C272" s="48"/>
      <c r="D272" s="48"/>
      <c r="E272" s="48"/>
      <c r="F272" s="48"/>
      <c r="G272" s="48"/>
      <c r="H272" s="48"/>
      <c r="I272" s="48"/>
      <c r="J272" s="48"/>
      <c r="K272" s="48"/>
    </row>
    <row r="273" spans="1:1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5">
      <c r="A275" s="25" t="s">
        <v>107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5">
      <c r="A276" s="43" t="s">
        <v>108</v>
      </c>
      <c r="B276" s="43"/>
      <c r="C276" s="43"/>
      <c r="D276" s="43"/>
      <c r="E276" s="43"/>
      <c r="F276" s="43"/>
      <c r="G276" s="43"/>
      <c r="H276" s="43"/>
      <c r="I276" s="43"/>
      <c r="J276" s="43"/>
      <c r="K276" s="2"/>
    </row>
    <row r="277" spans="1:11" x14ac:dyDescent="0.25">
      <c r="A277" s="43" t="s">
        <v>109</v>
      </c>
      <c r="B277" s="43"/>
      <c r="C277" s="43"/>
      <c r="D277" s="43"/>
      <c r="E277" s="43"/>
      <c r="F277" s="43"/>
      <c r="G277" s="43"/>
      <c r="H277" s="43"/>
      <c r="I277" s="43"/>
      <c r="J277" s="43"/>
      <c r="K277" s="2"/>
    </row>
    <row r="280" spans="1:11" x14ac:dyDescent="0.25">
      <c r="A280" s="44" t="s">
        <v>110</v>
      </c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1" x14ac:dyDescent="0.25">
      <c r="A281" s="17" t="s">
        <v>111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4" spans="1:11" x14ac:dyDescent="0.25">
      <c r="A284" s="44" t="s">
        <v>112</v>
      </c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1" x14ac:dyDescent="0.25">
      <c r="A285" s="17" t="s">
        <v>113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8" spans="1:11" x14ac:dyDescent="0.25">
      <c r="A288" s="44" t="s">
        <v>114</v>
      </c>
      <c r="B288" s="44"/>
      <c r="C288" s="44"/>
      <c r="D288" s="44"/>
      <c r="E288" s="44"/>
      <c r="F288" s="44"/>
      <c r="G288" s="44"/>
      <c r="H288" s="44"/>
      <c r="I288" s="44"/>
      <c r="J288" s="44"/>
    </row>
    <row r="289" spans="1:11" x14ac:dyDescent="0.25">
      <c r="A289" s="17" t="s">
        <v>115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2" spans="1:11" x14ac:dyDescent="0.25">
      <c r="A292" s="3" t="s">
        <v>116</v>
      </c>
      <c r="B292" s="2"/>
    </row>
    <row r="298" spans="1:11" ht="15.75" hidden="1" thickBot="1" x14ac:dyDescent="0.3">
      <c r="A298" s="32" t="s">
        <v>156</v>
      </c>
    </row>
    <row r="299" spans="1:11" ht="15.75" hidden="1" thickBot="1" x14ac:dyDescent="0.3">
      <c r="A299" s="34" t="s">
        <v>118</v>
      </c>
    </row>
    <row r="300" spans="1:11" ht="15.75" hidden="1" thickBot="1" x14ac:dyDescent="0.3">
      <c r="A300" s="34" t="s">
        <v>119</v>
      </c>
    </row>
    <row r="301" spans="1:11" ht="15.75" hidden="1" thickBot="1" x14ac:dyDescent="0.3">
      <c r="A301" s="34" t="s">
        <v>120</v>
      </c>
    </row>
    <row r="302" spans="1:11" ht="15.75" hidden="1" thickBot="1" x14ac:dyDescent="0.3">
      <c r="A302" s="34" t="s">
        <v>121</v>
      </c>
    </row>
    <row r="303" spans="1:11" ht="15.75" hidden="1" thickBot="1" x14ac:dyDescent="0.3">
      <c r="A303" s="34" t="s">
        <v>122</v>
      </c>
    </row>
    <row r="304" spans="1:11" ht="15.75" hidden="1" thickBot="1" x14ac:dyDescent="0.3">
      <c r="A304" s="34" t="s">
        <v>123</v>
      </c>
    </row>
    <row r="305" spans="1:1" ht="15.75" hidden="1" thickBot="1" x14ac:dyDescent="0.3">
      <c r="A305" s="34" t="s">
        <v>124</v>
      </c>
    </row>
    <row r="306" spans="1:1" ht="15.75" hidden="1" thickBot="1" x14ac:dyDescent="0.3">
      <c r="A306" s="34" t="s">
        <v>125</v>
      </c>
    </row>
    <row r="307" spans="1:1" ht="15.75" hidden="1" thickBot="1" x14ac:dyDescent="0.3">
      <c r="A307" s="34" t="s">
        <v>126</v>
      </c>
    </row>
    <row r="308" spans="1:1" ht="15.75" hidden="1" thickBot="1" x14ac:dyDescent="0.3">
      <c r="A308" s="34" t="s">
        <v>127</v>
      </c>
    </row>
    <row r="309" spans="1:1" ht="15.75" hidden="1" thickBot="1" x14ac:dyDescent="0.3">
      <c r="A309" s="34" t="s">
        <v>128</v>
      </c>
    </row>
    <row r="310" spans="1:1" ht="15.75" hidden="1" thickBot="1" x14ac:dyDescent="0.3">
      <c r="A310" s="34" t="s">
        <v>129</v>
      </c>
    </row>
    <row r="311" spans="1:1" ht="15.75" hidden="1" thickBot="1" x14ac:dyDescent="0.3">
      <c r="A311" s="34" t="s">
        <v>130</v>
      </c>
    </row>
    <row r="312" spans="1:1" ht="15.75" hidden="1" thickBot="1" x14ac:dyDescent="0.3">
      <c r="A312" s="34" t="s">
        <v>131</v>
      </c>
    </row>
    <row r="313" spans="1:1" ht="15.75" hidden="1" thickBot="1" x14ac:dyDescent="0.3">
      <c r="A313" s="34" t="s">
        <v>132</v>
      </c>
    </row>
    <row r="314" spans="1:1" ht="15.75" hidden="1" thickBot="1" x14ac:dyDescent="0.3">
      <c r="A314" s="34" t="s">
        <v>133</v>
      </c>
    </row>
    <row r="315" spans="1:1" ht="15.75" hidden="1" thickBot="1" x14ac:dyDescent="0.3">
      <c r="A315" s="34" t="s">
        <v>48</v>
      </c>
    </row>
    <row r="316" spans="1:1" ht="15.75" hidden="1" thickBot="1" x14ac:dyDescent="0.3">
      <c r="A316" s="34" t="s">
        <v>134</v>
      </c>
    </row>
    <row r="317" spans="1:1" ht="15.75" hidden="1" thickBot="1" x14ac:dyDescent="0.3">
      <c r="A317" s="34" t="s">
        <v>135</v>
      </c>
    </row>
    <row r="318" spans="1:1" ht="15.75" hidden="1" thickBot="1" x14ac:dyDescent="0.3">
      <c r="A318" s="34" t="s">
        <v>136</v>
      </c>
    </row>
    <row r="319" spans="1:1" ht="15.75" hidden="1" thickBot="1" x14ac:dyDescent="0.3">
      <c r="A319" s="34" t="s">
        <v>137</v>
      </c>
    </row>
    <row r="320" spans="1:1" ht="15.75" hidden="1" thickBot="1" x14ac:dyDescent="0.3">
      <c r="A320" s="34" t="s">
        <v>138</v>
      </c>
    </row>
    <row r="321" spans="1:1" ht="15.75" hidden="1" thickBot="1" x14ac:dyDescent="0.3">
      <c r="A321" s="34" t="s">
        <v>139</v>
      </c>
    </row>
    <row r="322" spans="1:1" ht="15.75" hidden="1" thickBot="1" x14ac:dyDescent="0.3">
      <c r="A322" s="34" t="s">
        <v>140</v>
      </c>
    </row>
    <row r="323" spans="1:1" ht="15.75" hidden="1" thickBot="1" x14ac:dyDescent="0.3">
      <c r="A323" s="34" t="s">
        <v>141</v>
      </c>
    </row>
    <row r="324" spans="1:1" ht="15.75" hidden="1" thickBot="1" x14ac:dyDescent="0.3">
      <c r="A324" s="34" t="s">
        <v>142</v>
      </c>
    </row>
    <row r="325" spans="1:1" ht="15.75" hidden="1" thickBot="1" x14ac:dyDescent="0.3">
      <c r="A325" s="34" t="s">
        <v>143</v>
      </c>
    </row>
    <row r="326" spans="1:1" ht="15.75" hidden="1" thickBot="1" x14ac:dyDescent="0.3">
      <c r="A326" s="34" t="s">
        <v>144</v>
      </c>
    </row>
    <row r="327" spans="1:1" ht="15.75" hidden="1" thickBot="1" x14ac:dyDescent="0.3">
      <c r="A327" s="34" t="s">
        <v>145</v>
      </c>
    </row>
    <row r="328" spans="1:1" ht="15.75" hidden="1" thickBot="1" x14ac:dyDescent="0.3">
      <c r="A328" s="34" t="s">
        <v>146</v>
      </c>
    </row>
    <row r="329" spans="1:1" ht="15.75" hidden="1" thickBot="1" x14ac:dyDescent="0.3">
      <c r="A329" s="34" t="s">
        <v>147</v>
      </c>
    </row>
    <row r="330" spans="1:1" ht="15.75" hidden="1" thickBot="1" x14ac:dyDescent="0.3">
      <c r="A330" s="34" t="s">
        <v>148</v>
      </c>
    </row>
    <row r="331" spans="1:1" ht="15.75" hidden="1" thickBot="1" x14ac:dyDescent="0.3">
      <c r="A331" s="34" t="s">
        <v>149</v>
      </c>
    </row>
    <row r="332" spans="1:1" ht="15.75" hidden="1" thickBot="1" x14ac:dyDescent="0.3">
      <c r="A332" s="34" t="s">
        <v>150</v>
      </c>
    </row>
    <row r="333" spans="1:1" ht="15.75" hidden="1" thickBot="1" x14ac:dyDescent="0.3">
      <c r="A333" s="34" t="s">
        <v>151</v>
      </c>
    </row>
    <row r="334" spans="1:1" ht="15.75" hidden="1" thickBot="1" x14ac:dyDescent="0.3">
      <c r="A334" s="34" t="s">
        <v>152</v>
      </c>
    </row>
    <row r="335" spans="1:1" ht="15.75" hidden="1" thickBot="1" x14ac:dyDescent="0.3">
      <c r="A335" s="34" t="s">
        <v>153</v>
      </c>
    </row>
    <row r="336" spans="1:1" ht="15.75" hidden="1" thickBot="1" x14ac:dyDescent="0.3">
      <c r="A336" s="34" t="s">
        <v>154</v>
      </c>
    </row>
    <row r="337" spans="1:1" ht="15.75" hidden="1" thickBot="1" x14ac:dyDescent="0.3">
      <c r="A337" s="34" t="s">
        <v>155</v>
      </c>
    </row>
    <row r="338" spans="1:1" hidden="1" x14ac:dyDescent="0.25">
      <c r="A338" s="42" t="s">
        <v>179</v>
      </c>
    </row>
  </sheetData>
  <sheetProtection algorithmName="SHA-512" hashValue="DWfhKS4Ep9rsMmz0A1ibJ30siyQo3be/7kF6YstNR2ozxKB7uo2kzVGqQL+YPc90Z/EhWVtM7vh7uMqyYzSUdg==" saltValue="gSM+AJCNOLjam1XKECoOmg==" spinCount="100000" sheet="1" objects="1" scenarios="1"/>
  <mergeCells count="251">
    <mergeCell ref="A27:A30"/>
    <mergeCell ref="B27:D30"/>
    <mergeCell ref="E27:G30"/>
    <mergeCell ref="H27:J27"/>
    <mergeCell ref="H28:J28"/>
    <mergeCell ref="H29:J29"/>
    <mergeCell ref="H30:J30"/>
    <mergeCell ref="A31:A32"/>
    <mergeCell ref="B31:D32"/>
    <mergeCell ref="E31:G32"/>
    <mergeCell ref="H31:J31"/>
    <mergeCell ref="H32:J32"/>
    <mergeCell ref="A10:K17"/>
    <mergeCell ref="A18:K19"/>
    <mergeCell ref="A20:K20"/>
    <mergeCell ref="B25:D25"/>
    <mergeCell ref="E25:G25"/>
    <mergeCell ref="H25:J25"/>
    <mergeCell ref="B26:D26"/>
    <mergeCell ref="E26:G26"/>
    <mergeCell ref="H26:J26"/>
    <mergeCell ref="E33:G34"/>
    <mergeCell ref="H33:J33"/>
    <mergeCell ref="H34:J34"/>
    <mergeCell ref="A39:A40"/>
    <mergeCell ref="B39:D40"/>
    <mergeCell ref="E39:G40"/>
    <mergeCell ref="H39:J39"/>
    <mergeCell ref="H40:J40"/>
    <mergeCell ref="B41:D41"/>
    <mergeCell ref="E41:G41"/>
    <mergeCell ref="H41:J41"/>
    <mergeCell ref="A35:A36"/>
    <mergeCell ref="B35:D36"/>
    <mergeCell ref="E35:G36"/>
    <mergeCell ref="H35:J35"/>
    <mergeCell ref="H36:J36"/>
    <mergeCell ref="A37:A38"/>
    <mergeCell ref="B37:D38"/>
    <mergeCell ref="E37:G38"/>
    <mergeCell ref="H37:J37"/>
    <mergeCell ref="H38:J38"/>
    <mergeCell ref="A33:A34"/>
    <mergeCell ref="B33:D34"/>
    <mergeCell ref="A44:A45"/>
    <mergeCell ref="B44:D45"/>
    <mergeCell ref="E44:G45"/>
    <mergeCell ref="H44:J44"/>
    <mergeCell ref="H45:J45"/>
    <mergeCell ref="E46:G46"/>
    <mergeCell ref="H46:J46"/>
    <mergeCell ref="B42:D42"/>
    <mergeCell ref="E42:G42"/>
    <mergeCell ref="H42:J42"/>
    <mergeCell ref="B43:D43"/>
    <mergeCell ref="E43:G43"/>
    <mergeCell ref="H43:J43"/>
    <mergeCell ref="A47:A48"/>
    <mergeCell ref="B47:C48"/>
    <mergeCell ref="D47:D48"/>
    <mergeCell ref="E47:G48"/>
    <mergeCell ref="H47:J48"/>
    <mergeCell ref="A52:B52"/>
    <mergeCell ref="C52:D52"/>
    <mergeCell ref="E52:F52"/>
    <mergeCell ref="H52:I52"/>
    <mergeCell ref="J52:K52"/>
    <mergeCell ref="A53:B53"/>
    <mergeCell ref="C53:D53"/>
    <mergeCell ref="E53:F53"/>
    <mergeCell ref="H53:I53"/>
    <mergeCell ref="J53:K53"/>
    <mergeCell ref="A54:B54"/>
    <mergeCell ref="C54:D54"/>
    <mergeCell ref="E54:F54"/>
    <mergeCell ref="H54:I54"/>
    <mergeCell ref="J54:K54"/>
    <mergeCell ref="A62:C62"/>
    <mergeCell ref="D62:J62"/>
    <mergeCell ref="A63:C63"/>
    <mergeCell ref="D63:J63"/>
    <mergeCell ref="A64:C64"/>
    <mergeCell ref="D64:J64"/>
    <mergeCell ref="A55:B55"/>
    <mergeCell ref="C55:D55"/>
    <mergeCell ref="E55:F55"/>
    <mergeCell ref="H55:I55"/>
    <mergeCell ref="J55:K55"/>
    <mergeCell ref="A58:K58"/>
    <mergeCell ref="A65:C65"/>
    <mergeCell ref="D65:J65"/>
    <mergeCell ref="A66:C66"/>
    <mergeCell ref="D66:J66"/>
    <mergeCell ref="A68:K68"/>
    <mergeCell ref="A69:K69"/>
    <mergeCell ref="A82:K82"/>
    <mergeCell ref="A80:K80"/>
    <mergeCell ref="A81:K81"/>
    <mergeCell ref="A85:K96"/>
    <mergeCell ref="A98:K98"/>
    <mergeCell ref="A100:K102"/>
    <mergeCell ref="A104:K104"/>
    <mergeCell ref="A106:K117"/>
    <mergeCell ref="A119:K119"/>
    <mergeCell ref="C149:K149"/>
    <mergeCell ref="A70:J71"/>
    <mergeCell ref="A78:K79"/>
    <mergeCell ref="A83:K83"/>
    <mergeCell ref="A151:K151"/>
    <mergeCell ref="A152:K152"/>
    <mergeCell ref="A153:K153"/>
    <mergeCell ref="B155:E155"/>
    <mergeCell ref="F155:G155"/>
    <mergeCell ref="H155:K155"/>
    <mergeCell ref="A121:K144"/>
    <mergeCell ref="C147:K147"/>
    <mergeCell ref="C148:K148"/>
    <mergeCell ref="B158:E158"/>
    <mergeCell ref="F158:G158"/>
    <mergeCell ref="H158:K158"/>
    <mergeCell ref="B159:E159"/>
    <mergeCell ref="F159:G159"/>
    <mergeCell ref="H159:K159"/>
    <mergeCell ref="B156:E156"/>
    <mergeCell ref="F156:G156"/>
    <mergeCell ref="H156:K156"/>
    <mergeCell ref="B157:E157"/>
    <mergeCell ref="F157:G157"/>
    <mergeCell ref="H157:K157"/>
    <mergeCell ref="B162:E162"/>
    <mergeCell ref="F162:G162"/>
    <mergeCell ref="H162:K162"/>
    <mergeCell ref="B163:E163"/>
    <mergeCell ref="F163:G163"/>
    <mergeCell ref="H163:K163"/>
    <mergeCell ref="B160:E160"/>
    <mergeCell ref="F160:G160"/>
    <mergeCell ref="H160:K160"/>
    <mergeCell ref="B161:E161"/>
    <mergeCell ref="F161:G161"/>
    <mergeCell ref="H161:K161"/>
    <mergeCell ref="A167:K167"/>
    <mergeCell ref="A168:K173"/>
    <mergeCell ref="B176:K176"/>
    <mergeCell ref="B177:K177"/>
    <mergeCell ref="B178:F178"/>
    <mergeCell ref="G178:K178"/>
    <mergeCell ref="B164:E164"/>
    <mergeCell ref="F164:G164"/>
    <mergeCell ref="H164:K164"/>
    <mergeCell ref="B165:E165"/>
    <mergeCell ref="F165:G165"/>
    <mergeCell ref="H165:K165"/>
    <mergeCell ref="B182:F182"/>
    <mergeCell ref="G182:K182"/>
    <mergeCell ref="B183:F183"/>
    <mergeCell ref="G183:K183"/>
    <mergeCell ref="B184:F184"/>
    <mergeCell ref="G184:K184"/>
    <mergeCell ref="B179:F179"/>
    <mergeCell ref="G179:K179"/>
    <mergeCell ref="B180:F180"/>
    <mergeCell ref="G180:K180"/>
    <mergeCell ref="B181:F181"/>
    <mergeCell ref="G181:K181"/>
    <mergeCell ref="B193:J193"/>
    <mergeCell ref="B188:F188"/>
    <mergeCell ref="G188:K188"/>
    <mergeCell ref="B185:F185"/>
    <mergeCell ref="G185:K185"/>
    <mergeCell ref="B186:F186"/>
    <mergeCell ref="G186:K186"/>
    <mergeCell ref="B187:F187"/>
    <mergeCell ref="G187:K187"/>
    <mergeCell ref="A204:A205"/>
    <mergeCell ref="B204:D205"/>
    <mergeCell ref="E204:E205"/>
    <mergeCell ref="F204:F205"/>
    <mergeCell ref="G204:G205"/>
    <mergeCell ref="H204:H205"/>
    <mergeCell ref="B194:J194"/>
    <mergeCell ref="B195:J195"/>
    <mergeCell ref="B196:J196"/>
    <mergeCell ref="B197:J197"/>
    <mergeCell ref="B198:J198"/>
    <mergeCell ref="A203:K203"/>
    <mergeCell ref="B211:D211"/>
    <mergeCell ref="B212:D212"/>
    <mergeCell ref="B213:D213"/>
    <mergeCell ref="B214:D214"/>
    <mergeCell ref="B215:D215"/>
    <mergeCell ref="B216:D216"/>
    <mergeCell ref="I204:K204"/>
    <mergeCell ref="B206:D206"/>
    <mergeCell ref="B207:D207"/>
    <mergeCell ref="B208:D208"/>
    <mergeCell ref="B209:D209"/>
    <mergeCell ref="B210:D210"/>
    <mergeCell ref="H224:H225"/>
    <mergeCell ref="I224:K224"/>
    <mergeCell ref="B226:D226"/>
    <mergeCell ref="B227:D227"/>
    <mergeCell ref="B228:D228"/>
    <mergeCell ref="B229:D229"/>
    <mergeCell ref="B217:D217"/>
    <mergeCell ref="B218:D218"/>
    <mergeCell ref="B219:D219"/>
    <mergeCell ref="A220:F220"/>
    <mergeCell ref="A223:K223"/>
    <mergeCell ref="A224:A225"/>
    <mergeCell ref="B224:D225"/>
    <mergeCell ref="E224:E225"/>
    <mergeCell ref="F224:F225"/>
    <mergeCell ref="G224:G225"/>
    <mergeCell ref="A238:H238"/>
    <mergeCell ref="I238:K238"/>
    <mergeCell ref="A239:H239"/>
    <mergeCell ref="I239:K239"/>
    <mergeCell ref="A240:H240"/>
    <mergeCell ref="I240:K240"/>
    <mergeCell ref="B230:D230"/>
    <mergeCell ref="A231:F231"/>
    <mergeCell ref="A232:F232"/>
    <mergeCell ref="A236:H236"/>
    <mergeCell ref="I236:K236"/>
    <mergeCell ref="A237:H237"/>
    <mergeCell ref="I237:K237"/>
    <mergeCell ref="A260:K260"/>
    <mergeCell ref="A261:K261"/>
    <mergeCell ref="A262:K262"/>
    <mergeCell ref="A263:K263"/>
    <mergeCell ref="A264:K264"/>
    <mergeCell ref="A265:K265"/>
    <mergeCell ref="A244:K244"/>
    <mergeCell ref="A246:K256"/>
    <mergeCell ref="A241:H241"/>
    <mergeCell ref="I241:K241"/>
    <mergeCell ref="A242:H242"/>
    <mergeCell ref="I242:K242"/>
    <mergeCell ref="A276:J276"/>
    <mergeCell ref="A277:J277"/>
    <mergeCell ref="A280:J280"/>
    <mergeCell ref="A284:J284"/>
    <mergeCell ref="A288:J288"/>
    <mergeCell ref="A266:K266"/>
    <mergeCell ref="A267:K267"/>
    <mergeCell ref="A269:J269"/>
    <mergeCell ref="B270:K270"/>
    <mergeCell ref="B271:K271"/>
    <mergeCell ref="B272:K272"/>
    <mergeCell ref="A268:K268"/>
  </mergeCells>
  <conditionalFormatting sqref="I241:K241">
    <cfRule type="cellIs" dxfId="0" priority="1" operator="greaterThan">
      <formula>"20%*i301"</formula>
    </cfRule>
  </conditionalFormatting>
  <dataValidations count="19">
    <dataValidation type="textLength" operator="lessThanOrEqual" showInputMessage="1" showErrorMessage="1" error="Przekroczyłeś dopuszcalną ilość znaków do wpisania. Dopuszczalna ilość to 2000 znaków ze spacjami." prompt="Maxymalna ilośc wprowadzonych znaków ze spacjami nie może przekroczyć 2000 znaków" sqref="A121:K144" xr:uid="{00000000-0002-0000-0000-000000000000}">
      <formula1>2000</formula1>
    </dataValidation>
    <dataValidation type="date" operator="lessThan" allowBlank="1" showInputMessage="1" showErrorMessage="1" error="wprowadziłeś niepoprawną wartość daty urodzenia lub jesteś osobą niepełnoletnią_x000a_" prompt="Podaj datę urodzenia w formie RRRR-MM-DD" sqref="J54:K55" xr:uid="{00000000-0002-0000-0000-000001000000}">
      <formula1>37956</formula1>
    </dataValidation>
    <dataValidation type="textLength" operator="greaterThan" allowBlank="1" showInputMessage="1" showErrorMessage="1" error="Wprowadź dane w postaci tekstowej" prompt="Wprowadź dane w postaci tekstowej" sqref="E206:E219" xr:uid="{00000000-0002-0000-0000-000002000000}">
      <formula1>1</formula1>
    </dataValidation>
    <dataValidation type="textLength" operator="lessThanOrEqual" allowBlank="1" showInputMessage="1" showErrorMessage="1" error="Przekroczyłeś dopuszczalną ilość znaków" prompt="Możesz wprowadzić maxymalnie 100 znaków tekstu wraz ze znakami spacji" sqref="B156:E165 H156:K165 B179:K188" xr:uid="{00000000-0002-0000-0000-000003000000}">
      <formula1>100</formula1>
    </dataValidation>
    <dataValidation type="decimal" allowBlank="1" showInputMessage="1" showErrorMessage="1" error="Podaj dane w postaci liczbowej" prompt="Wprowadz dane w postaci liczbowej" sqref="F206:G219 J206:K219 F226:G230 J226:K230" xr:uid="{00000000-0002-0000-0000-000004000000}">
      <formula1>0</formula1>
      <formula2>100000000</formula2>
    </dataValidation>
    <dataValidation operator="lessThanOrEqual" allowBlank="1" error="Podaj dane w postaci liczbowej" prompt="Wprowadz dane w postaci liczbowej" sqref="H206:H219 H226:H230" xr:uid="{00000000-0002-0000-0000-000005000000}"/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226:D230" xr:uid="{00000000-0002-0000-0000-000006000000}">
      <formula1>120</formula1>
    </dataValidation>
    <dataValidation type="textLength" operator="lessThanOrEqual" allowBlank="1" showInputMessage="1" showErrorMessage="1" error="Przekroczono dopuszczalna ilośc znaków 1000 wraz ze spacjami" prompt="Maxymalna ilość znaków mozliwych do wprowadzenia 1000 wraz ze spacjami" sqref="A246:K256" xr:uid="{00000000-0002-0000-0000-000007000000}">
      <formula1>1000</formula1>
    </dataValidation>
    <dataValidation type="textLength" operator="lessThanOrEqual" allowBlank="1" showInputMessage="1" showErrorMessage="1" error="Przekroczono dopuszczalną ilośc znaków 650 wraz ze spacjami" prompt="maxymalna ilość znaków mozliwych do wprowadzenia 650 wraz ze spacjami" sqref="A168:K173" xr:uid="{00000000-0002-0000-0000-000008000000}">
      <formula1>650</formula1>
    </dataValidation>
    <dataValidation type="textLength" operator="lessThanOrEqual" allowBlank="1" showInputMessage="1" showErrorMessage="1" error="Przekroczyłeś dopuszczalną liczbe znaków 40 wraz ze spacjami" prompt="Możesz wprowadzic maxymalnie 40 znaków wraz ze spacjami" sqref="F156:G165" xr:uid="{00000000-0002-0000-0000-000009000000}">
      <formula1>40</formula1>
    </dataValidation>
    <dataValidation allowBlank="1" showInputMessage="1" showErrorMessage="1" error="Przekroczono dopuszczalna ilość znaków 140 wraz ze spacjami" prompt="Możesz wprowadzić maxymalnie 140 znaków tekstu wraz ze spacjami" sqref="D64:J64" xr:uid="{00000000-0002-0000-0000-00000A000000}"/>
    <dataValidation type="textLength" operator="lessThanOrEqual" showInputMessage="1" showErrorMessage="1" errorTitle="Przekroczyłeś ilość" error="Przekroczyłeś dopuszcalną ilość znaków do wpisania. Dopuszczalna ilość to 120 znaków ze spacjami." prompt="Maxymalna ilośc wprowadzonych znaków ze spacjami nie może przekroczyć 120 znaków" sqref="A78:K79" xr:uid="{00000000-0002-0000-0000-00000B000000}">
      <formula1>120</formula1>
    </dataValidation>
    <dataValidation type="textLength" operator="lessThanOrEqual" showInputMessage="1" showErrorMessage="1" error="Przekroczyłeś dopuszcalną ilość znaków do wpisania. Dopuszczalna ilość to 200 znaków ze spacjami." prompt="Maxymalna ilośc wprowadzonych znaków ze spacjami nie może przekroczyć 200 znaków" sqref="A100:K102" xr:uid="{00000000-0002-0000-0000-00000C000000}">
      <formula1>200</formula1>
    </dataValidation>
    <dataValidation type="textLength" operator="lessThanOrEqual" showInputMessage="1" showErrorMessage="1" error="Przekroczyłeś dopuszcalną ilość znaków do wpisania. Dopuszczalna ilość to 1000 znaków ze spacjami." prompt="Maxymalna ilośc wprowadzonych znaków ze spacjami nie może przekroczyć 1000 znaków" sqref="A85:K96 A106:K117" xr:uid="{00000000-0002-0000-0000-00000D000000}">
      <formula1>1000</formula1>
    </dataValidation>
    <dataValidation type="textLength" operator="lessThanOrEqual" showInputMessage="1" showErrorMessage="1" sqref="A80" xr:uid="{00000000-0002-0000-0000-00000E000000}">
      <formula1>120</formula1>
    </dataValidation>
    <dataValidation type="date" operator="lessThan" showInputMessage="1" showErrorMessage="1" error="wprowadziłeś niepoprawną wartość daty urodzenia lub jesteś osobą niepełnoletnią_x000a_" prompt="Podaj datę urodzenia w formie RRRR-MM-DD" sqref="J53:K53" xr:uid="{00000000-0002-0000-0000-00000F000000}">
      <formula1>37956</formula1>
    </dataValidation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206:D219" xr:uid="{00000000-0002-0000-0000-000010000000}">
      <formula1>85</formula1>
    </dataValidation>
    <dataValidation allowBlank="1" showInputMessage="1" showErrorMessage="1" error="Nie zaznaczyłeś pola Wyboru Młoda Organizacja lub zaznaczyłeś oba pola" sqref="E46:G46" xr:uid="{00000000-0002-0000-0000-000011000000}"/>
    <dataValidation type="list" allowBlank="1" showInputMessage="1" showErrorMessage="1" sqref="A70:J71" xr:uid="{00000000-0002-0000-0000-000012000000}">
      <formula1>$A$298:$A$338</formula1>
    </dataValidation>
  </dataValidations>
  <pageMargins left="0.23622047244094491" right="0.23622047244094491" top="0.74803149606299213" bottom="0.74803149606299213" header="0" footer="0.31496062992125984"/>
  <pageSetup paperSize="9" scale="98" fitToHeight="0" orientation="portrait" horizontalDpi="360" verticalDpi="360" r:id="rId1"/>
  <rowBreaks count="10" manualBreakCount="10">
    <brk id="30" max="10" man="1"/>
    <brk id="49" max="10" man="1"/>
    <brk id="82" max="10" man="1"/>
    <brk id="131" max="10" man="1"/>
    <brk id="154" max="10" man="1"/>
    <brk id="177" max="10" man="1"/>
    <brk id="201" max="10" man="1"/>
    <brk id="221" max="10" man="1"/>
    <brk id="243" max="10" man="1"/>
    <brk id="268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419100</xdr:rowOff>
                  </from>
                  <to>
                    <xdr:col>5</xdr:col>
                    <xdr:colOff>200025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228600</xdr:colOff>
                    <xdr:row>25</xdr:row>
                    <xdr:rowOff>428625</xdr:rowOff>
                  </from>
                  <to>
                    <xdr:col>8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146</xdr:row>
                    <xdr:rowOff>266700</xdr:rowOff>
                  </from>
                  <to>
                    <xdr:col>1</xdr:col>
                    <xdr:colOff>219075</xdr:colOff>
                    <xdr:row>148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200025</xdr:colOff>
                    <xdr:row>269</xdr:row>
                    <xdr:rowOff>47625</xdr:rowOff>
                  </from>
                  <to>
                    <xdr:col>0</xdr:col>
                    <xdr:colOff>200025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200025</xdr:colOff>
                    <xdr:row>270</xdr:row>
                    <xdr:rowOff>114300</xdr:rowOff>
                  </from>
                  <to>
                    <xdr:col>0</xdr:col>
                    <xdr:colOff>200025</xdr:colOff>
                    <xdr:row>271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219075</xdr:colOff>
                    <xdr:row>148</xdr:row>
                    <xdr:rowOff>266700</xdr:rowOff>
                  </from>
                  <to>
                    <xdr:col>1</xdr:col>
                    <xdr:colOff>219075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200025</xdr:colOff>
                    <xdr:row>271</xdr:row>
                    <xdr:rowOff>114300</xdr:rowOff>
                  </from>
                  <to>
                    <xdr:col>0</xdr:col>
                    <xdr:colOff>200025</xdr:colOff>
                    <xdr:row>272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266700</xdr:colOff>
                    <xdr:row>269</xdr:row>
                    <xdr:rowOff>0</xdr:rowOff>
                  </from>
                  <to>
                    <xdr:col>1</xdr:col>
                    <xdr:colOff>533400</xdr:colOff>
                    <xdr:row>269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266700</xdr:colOff>
                    <xdr:row>270</xdr:row>
                    <xdr:rowOff>0</xdr:rowOff>
                  </from>
                  <to>
                    <xdr:col>1</xdr:col>
                    <xdr:colOff>533400</xdr:colOff>
                    <xdr:row>270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276225</xdr:colOff>
                    <xdr:row>270</xdr:row>
                    <xdr:rowOff>400050</xdr:rowOff>
                  </from>
                  <to>
                    <xdr:col>1</xdr:col>
                    <xdr:colOff>542925</xdr:colOff>
                    <xdr:row>271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</xdr:col>
                    <xdr:colOff>219075</xdr:colOff>
                    <xdr:row>146</xdr:row>
                    <xdr:rowOff>219075</xdr:rowOff>
                  </from>
                  <to>
                    <xdr:col>2</xdr:col>
                    <xdr:colOff>485775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147</xdr:row>
                    <xdr:rowOff>57150</xdr:rowOff>
                  </from>
                  <to>
                    <xdr:col>2</xdr:col>
                    <xdr:colOff>523875</xdr:colOff>
                    <xdr:row>147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</xdr:col>
                    <xdr:colOff>219075</xdr:colOff>
                    <xdr:row>147</xdr:row>
                    <xdr:rowOff>266700</xdr:rowOff>
                  </from>
                  <to>
                    <xdr:col>1</xdr:col>
                    <xdr:colOff>219075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148</xdr:row>
                    <xdr:rowOff>57150</xdr:rowOff>
                  </from>
                  <to>
                    <xdr:col>2</xdr:col>
                    <xdr:colOff>523875</xdr:colOff>
                    <xdr:row>148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Option Button 22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352425</xdr:rowOff>
                  </from>
                  <to>
                    <xdr:col>6</xdr:col>
                    <xdr:colOff>361950</xdr:colOff>
                    <xdr:row>25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Option Button 23">
              <controlPr defaultSize="0" autoFill="0" autoLine="0" autoPict="0">
                <anchor moveWithCells="1">
                  <from>
                    <xdr:col>7</xdr:col>
                    <xdr:colOff>161925</xdr:colOff>
                    <xdr:row>25</xdr:row>
                    <xdr:rowOff>371475</xdr:rowOff>
                  </from>
                  <to>
                    <xdr:col>9</xdr:col>
                    <xdr:colOff>419100</xdr:colOff>
                    <xdr:row>25</xdr:row>
                    <xdr:rowOff>647700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5">
        <x14:dataValidation type="custom" allowBlank="1" showInputMessage="1" showErrorMessage="1" error="Pola dostępne przy wyborze grupy nieformalnej pkt I.1" xr:uid="{00000000-0002-0000-0000-000013000000}">
          <x14:formula1>
            <xm:f>Arkusz2!$C$2=1</xm:f>
          </x14:formula1>
          <xm:sqref>A53:F55 H53:I55</xm:sqref>
        </x14:dataValidation>
        <x14:dataValidation type="custom" operator="lessThanOrEqual" allowBlank="1" showInputMessage="1" showErrorMessage="1" error="Nie zaznaczyłeś pola Wyboru Młoda Organizacja lub zaznaczyłeś oba pola" prompt="Dopuszczalna ilość znaków 100 wraz ze spacjami" xr:uid="{00000000-0002-0000-0000-000014000000}">
          <x14:formula1>
            <xm:f>Arkusz2!B2=1</xm:f>
          </x14:formula1>
          <xm:sqref>E41:G41</xm:sqref>
        </x14:dataValidation>
        <x14:dataValidation type="custom" operator="lessThanOrEqual" allowBlank="1" showInputMessage="1" showErrorMessage="1" error="Nie zaznaczyłeś pola Wyboru Młoda Organizacja lub zaznaczyłeś oba pola" prompt="Po zaznaczeniu Pola MO - Możesz wprowadzić maxymalnie 250 znaków wraz ze spacjami" xr:uid="{00000000-0002-0000-0000-000015000000}">
          <x14:formula1>
            <xm:f>Arkusz2!B2=1</xm:f>
          </x14:formula1>
          <xm:sqref>E44:G45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200 znaków wraz ze spacjami" xr:uid="{00000000-0002-0000-0000-000016000000}">
          <x14:formula1>
            <xm:f>Arkusz2!C2=1</xm:f>
          </x14:formula1>
          <xm:sqref>H45:J45</xm:sqref>
        </x14:dataValidation>
        <x14:dataValidation type="custom" operator="lessThanOrEqual" allowBlank="1" showInputMessage="1" showErrorMessage="1" error="Nie zaznaczyłeś pola Wyboru Grupa nieformalna lub zaznaczyłeś oba pola" xr:uid="{00000000-0002-0000-0000-000017000000}">
          <x14:formula1>
            <xm:f>Arkusz2!C2=1</xm:f>
          </x14:formula1>
          <xm:sqref>H43:J43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18000000}">
          <x14:formula1>
            <xm:f>Arkusz2!C2=1</xm:f>
          </x14:formula1>
          <xm:sqref>H40:J40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9000000}">
          <x14:formula1>
            <xm:f>Arkusz2!B2=1</xm:f>
          </x14:formula1>
          <xm:sqref>E39:G40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A000000}">
          <x14:formula1>
            <xm:f>Arkusz2!B2=1</xm:f>
          </x14:formula1>
          <xm:sqref>E37:G38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B000000}">
          <x14:formula1>
            <xm:f>Arkusz2!B2=1</xm:f>
          </x14:formula1>
          <xm:sqref>E35:G36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C000000}">
          <x14:formula1>
            <xm:f>Arkusz2!B2=1</xm:f>
          </x14:formula1>
          <xm:sqref>E33:G34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D000000}">
          <x14:formula1>
            <xm:f>Arkusz2!B2+ISBLANK(H32)=2</xm:f>
          </x14:formula1>
          <xm:sqref>E31:G32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250 znaków wraz ze spacjami" xr:uid="{00000000-0002-0000-0000-00001E000000}">
          <x14:formula1>
            <xm:f>Arkusz2!B2+ISBLANK(H28)=2</xm:f>
          </x14:formula1>
          <xm:sqref>E27:G30</xm:sqref>
        </x14:dataValidation>
        <x14:dataValidation type="custom" operator="lessThanOrEqual" showInputMessage="1" showErrorMessage="1" error="Nie zaznaczyłeś pola Wyboru Grupa nieformalna lub zaznaczyłeś oba pola" prompt="Po zaznaczeniu pola wyboru grupa nieformalna - możesz wprowadzić maxymalnie 60 znaków wraz ze spacjami" xr:uid="{00000000-0002-0000-0000-00001F000000}">
          <x14:formula1>
            <xm:f>Arkusz2!C2+ISBLANK(E27)=2</xm:f>
          </x14:formula1>
          <xm:sqref>H28:J28</xm:sqref>
        </x14:dataValidation>
        <x14:dataValidation type="custom" operator="lessThanOrEqual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0000000}">
          <x14:formula1>
            <xm:f>Arkusz2!C2+ISBLANK(E27)=2</xm:f>
          </x14:formula1>
          <xm:sqref>H30:J30</xm:sqref>
        </x14:dataValidation>
        <x14:dataValidation type="custom" operator="lessThanOrEqual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1000000}">
          <x14:formula1>
            <xm:f>Arkusz2!C2+ISBLANK(E31)=2</xm:f>
          </x14:formula1>
          <xm:sqref>H32:J32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2000000}">
          <x14:formula1>
            <xm:f>Arkusz2!C2=1</xm:f>
          </x14:formula1>
          <xm:sqref>H34:J34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3000000}">
          <x14:formula1>
            <xm:f>Arkusz2!C2=1</xm:f>
          </x14:formula1>
          <xm:sqref>H36:J36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4000000}">
          <x14:formula1>
            <xm:f>Arkusz2!C2=1</xm:f>
          </x14:formula1>
          <xm:sqref>H38:J38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200 znaków wraz ze spacjami" xr:uid="{00000000-0002-0000-0000-000025000000}">
          <x14:formula1>
            <xm:f>Arkusz2!C2=1</xm:f>
          </x14:formula1>
          <xm:sqref>H41:J41</xm:sqref>
        </x14:dataValidation>
        <x14:dataValidation type="custom" operator="lessThanOrEqual" allowBlank="1" showInputMessage="1" showErrorMessage="1" error="Nie zaznaczyłeś pola Wyboru Grupa nieformalna lub zaznaczyłeś oba pola" xr:uid="{00000000-0002-0000-0000-000026000000}">
          <x14:formula1>
            <xm:f>Arkusz2!C2=1</xm:f>
          </x14:formula1>
          <xm:sqref>H42:J42</xm:sqref>
        </x14:dataValidation>
        <x14:dataValidation type="custom" allowBlank="1" showInputMessage="1" showErrorMessage="1" xr:uid="{00000000-0002-0000-0000-000027000000}">
          <x14:formula1>
            <xm:f>Arkusz2!B2=1</xm:f>
          </x14:formula1>
          <xm:sqref>E42:G42</xm:sqref>
        </x14:dataValidation>
        <x14:dataValidation type="custom" allowBlank="1" showInputMessage="1" showErrorMessage="1" error="Nie zaznaczyłeś pola Wyboru Młoda Organizacja lub zaznaczyłeś oba pola" xr:uid="{00000000-0002-0000-0000-000028000000}">
          <x14:formula1>
            <xm:f>Arkusz2!B2=1</xm:f>
          </x14:formula1>
          <xm:sqref>E43:G43</xm:sqref>
        </x14:dataValidation>
        <x14:dataValidation type="custom" allowBlank="1" showInputMessage="1" showErrorMessage="1" error="Pola dostępne przy wyborze grupy nieformalnej pkt I.1" xr:uid="{00000000-0002-0000-0000-000029000000}">
          <x14:formula1>
            <xm:f>Arkusz2!C2=1</xm:f>
          </x14:formula1>
          <xm:sqref>G53</xm:sqref>
        </x14:dataValidation>
        <x14:dataValidation type="custom" allowBlank="1" showInputMessage="1" showErrorMessage="1" error="Pola dostępne przy wyborze grupy nieformalnej pkt I.1" xr:uid="{00000000-0002-0000-0000-00002A000000}">
          <x14:formula1>
            <xm:f>Arkusz2!C2=1</xm:f>
          </x14:formula1>
          <xm:sqref>G54</xm:sqref>
        </x14:dataValidation>
        <x14:dataValidation type="custom" allowBlank="1" showInputMessage="1" showErrorMessage="1" error="Pola dostępne przy wyborze grupy nieformalnej pkt I.1" xr:uid="{00000000-0002-0000-0000-00002B000000}">
          <x14:formula1>
            <xm:f>Arkusz2!C2=1</xm:f>
          </x14:formula1>
          <xm:sqref>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workbookViewId="0">
      <selection activeCell="C3" sqref="C3"/>
    </sheetView>
  </sheetViews>
  <sheetFormatPr defaultRowHeight="15" x14ac:dyDescent="0.25"/>
  <sheetData>
    <row r="1" spans="1:16" ht="15.75" thickBot="1" x14ac:dyDescent="0.3">
      <c r="B1" s="31" t="b">
        <v>1</v>
      </c>
      <c r="C1" s="31" t="b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.75" thickBot="1" x14ac:dyDescent="0.3">
      <c r="A2">
        <v>1</v>
      </c>
      <c r="B2" s="33">
        <f>IF(A2=1,1,0)</f>
        <v>1</v>
      </c>
      <c r="C2" s="33">
        <f>IF(A2=2,1,0)</f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thickBot="1" x14ac:dyDescent="0.3">
      <c r="B3" s="34" t="s">
        <v>117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5.75" thickBot="1" x14ac:dyDescent="0.3">
      <c r="B4" s="32" t="s">
        <v>156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thickBot="1" x14ac:dyDescent="0.3">
      <c r="B5" s="34" t="s">
        <v>118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thickBot="1" x14ac:dyDescent="0.3">
      <c r="B6" s="34" t="s">
        <v>119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.75" thickBot="1" x14ac:dyDescent="0.3">
      <c r="B7" s="34" t="s">
        <v>120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5.75" thickBot="1" x14ac:dyDescent="0.3">
      <c r="B8" s="34" t="s">
        <v>121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5.75" thickBot="1" x14ac:dyDescent="0.3">
      <c r="B9" s="34" t="s">
        <v>122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5.75" thickBot="1" x14ac:dyDescent="0.3">
      <c r="B10" s="34" t="s">
        <v>123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thickBot="1" x14ac:dyDescent="0.3">
      <c r="B11" s="34" t="s">
        <v>124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15.75" thickBot="1" x14ac:dyDescent="0.3">
      <c r="B12" s="34" t="s">
        <v>125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15.75" thickBot="1" x14ac:dyDescent="0.3">
      <c r="B13" s="34" t="s">
        <v>126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15.75" thickBot="1" x14ac:dyDescent="0.3">
      <c r="B14" s="34" t="s">
        <v>127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ht="15.75" thickBot="1" x14ac:dyDescent="0.3">
      <c r="B15" s="34" t="s">
        <v>128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15.75" thickBot="1" x14ac:dyDescent="0.3">
      <c r="B16" s="34" t="s">
        <v>129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ht="15.75" thickBot="1" x14ac:dyDescent="0.3">
      <c r="B17" s="34" t="s">
        <v>130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ht="15.75" thickBot="1" x14ac:dyDescent="0.3">
      <c r="B18" s="34" t="s">
        <v>131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6" ht="15.75" thickBot="1" x14ac:dyDescent="0.3">
      <c r="B19" s="34" t="s">
        <v>132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ht="15.75" thickBot="1" x14ac:dyDescent="0.3">
      <c r="B20" s="34" t="s">
        <v>133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2:16" ht="15.75" thickBot="1" x14ac:dyDescent="0.3">
      <c r="B21" s="34" t="s">
        <v>48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2:16" ht="15.75" thickBot="1" x14ac:dyDescent="0.3">
      <c r="B22" s="34" t="s">
        <v>134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16" ht="15.75" thickBot="1" x14ac:dyDescent="0.3">
      <c r="B23" s="34" t="s">
        <v>135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2:16" ht="15.75" thickBot="1" x14ac:dyDescent="0.3">
      <c r="B24" s="34" t="s">
        <v>136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2:16" ht="15.75" thickBot="1" x14ac:dyDescent="0.3">
      <c r="B25" s="34" t="s">
        <v>137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2:16" ht="15.75" thickBot="1" x14ac:dyDescent="0.3">
      <c r="B26" s="34" t="s">
        <v>138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16" ht="15.75" thickBot="1" x14ac:dyDescent="0.3">
      <c r="B27" s="34" t="s">
        <v>139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16" ht="15.75" thickBot="1" x14ac:dyDescent="0.3">
      <c r="B28" s="34" t="s">
        <v>140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2:16" ht="15.75" thickBot="1" x14ac:dyDescent="0.3">
      <c r="B29" s="34" t="s">
        <v>141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2:16" ht="15.75" thickBot="1" x14ac:dyDescent="0.3">
      <c r="B30" s="34" t="s">
        <v>142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2:16" ht="15.75" thickBot="1" x14ac:dyDescent="0.3">
      <c r="B31" s="34" t="s">
        <v>143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2:16" ht="15.75" thickBot="1" x14ac:dyDescent="0.3">
      <c r="B32" s="34" t="s">
        <v>144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2:16" ht="15.75" thickBot="1" x14ac:dyDescent="0.3">
      <c r="B33" s="34" t="s">
        <v>145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5.75" thickBot="1" x14ac:dyDescent="0.3">
      <c r="B34" s="34" t="s">
        <v>146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2:16" ht="15.75" thickBot="1" x14ac:dyDescent="0.3">
      <c r="B35" s="34" t="s">
        <v>147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2:16" ht="15.75" thickBot="1" x14ac:dyDescent="0.3">
      <c r="B36" s="34" t="s">
        <v>148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2:16" ht="15.75" thickBot="1" x14ac:dyDescent="0.3">
      <c r="B37" s="34" t="s">
        <v>149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6" ht="15.75" thickBot="1" x14ac:dyDescent="0.3">
      <c r="B38" s="34" t="s">
        <v>150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2:16" ht="15.75" thickBot="1" x14ac:dyDescent="0.3">
      <c r="B39" s="34" t="s">
        <v>151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2:16" ht="15.75" thickBot="1" x14ac:dyDescent="0.3">
      <c r="B40" s="34" t="s">
        <v>152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2:16" ht="15.75" thickBot="1" x14ac:dyDescent="0.3">
      <c r="B41" s="34" t="s">
        <v>153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2:16" ht="15.75" thickBot="1" x14ac:dyDescent="0.3">
      <c r="B42" s="34" t="s">
        <v>154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2:16" ht="15.75" thickBot="1" x14ac:dyDescent="0.3">
      <c r="B43" s="34" t="s">
        <v>155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2:16" ht="15.75" thickBot="1" x14ac:dyDescent="0.3">
      <c r="B44" s="41" t="s">
        <v>179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Kołodziej</dc:creator>
  <cp:lastModifiedBy>Andrzej Kołodziej</cp:lastModifiedBy>
  <cp:lastPrinted>2023-02-22T09:42:52Z</cp:lastPrinted>
  <dcterms:created xsi:type="dcterms:W3CDTF">2021-07-12T20:04:47Z</dcterms:created>
  <dcterms:modified xsi:type="dcterms:W3CDTF">2023-02-22T12:55:54Z</dcterms:modified>
</cp:coreProperties>
</file>