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/>
  <mc:AlternateContent xmlns:mc="http://schemas.openxmlformats.org/markup-compatibility/2006">
    <mc:Choice Requires="x15">
      <x15ac:absPath xmlns:x15ac="http://schemas.microsoft.com/office/spreadsheetml/2010/11/ac" url="D:\DyskF\do wysyłki\LGD\2023\"/>
    </mc:Choice>
  </mc:AlternateContent>
  <xr:revisionPtr revIDLastSave="0" documentId="13_ncr:1_{DC9ADB29-CE50-4482-9F24-DFDF68A07F3A}" xr6:coauthVersionLast="47" xr6:coauthVersionMax="47" xr10:uidLastSave="{00000000-0000-0000-0000-000000000000}"/>
  <workbookProtection workbookAlgorithmName="SHA-512" workbookHashValue="mO7pQ6c12lnWFbxftahDZlxnu8UtXzx7L2zctioxCl1DqBr5yP4WVKQSAgqH2N8xgSq66UNUq1Hgcayb3KhWXg==" workbookSaltValue="G2/QjR7pRTj730+Q8fBJTA==" workbookSpinCount="100000" lockStructure="1"/>
  <bookViews>
    <workbookView xWindow="-12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_xlnm.Print_Area" localSheetId="0">Arkusz1!$A$1:$K$389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B2" i="2"/>
  <c r="K327" i="1"/>
  <c r="J327" i="1"/>
  <c r="H326" i="1"/>
  <c r="I326" i="1" s="1"/>
  <c r="H325" i="1"/>
  <c r="I325" i="1" s="1"/>
  <c r="H324" i="1"/>
  <c r="I324" i="1" s="1"/>
  <c r="H323" i="1"/>
  <c r="I323" i="1" s="1"/>
  <c r="H322" i="1"/>
  <c r="K316" i="1"/>
  <c r="J316" i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J328" i="1" l="1"/>
  <c r="I334" i="1" s="1"/>
  <c r="K328" i="1"/>
  <c r="I335" i="1" s="1"/>
  <c r="H316" i="1"/>
  <c r="H327" i="1"/>
  <c r="I302" i="1"/>
  <c r="I316" i="1" s="1"/>
  <c r="I322" i="1"/>
  <c r="I327" i="1" s="1"/>
  <c r="I328" i="1" l="1"/>
  <c r="I338" i="1" s="1"/>
  <c r="H328" i="1"/>
  <c r="I332" i="1" s="1"/>
  <c r="I337" i="1" l="1"/>
  <c r="I333" i="1"/>
  <c r="I336" i="1"/>
</calcChain>
</file>

<file path=xl/sharedStrings.xml><?xml version="1.0" encoding="utf-8"?>
<sst xmlns="http://schemas.openxmlformats.org/spreadsheetml/2006/main" count="320" uniqueCount="203">
  <si>
    <t>KARTA INICJATYWY</t>
  </si>
  <si>
    <t>I.</t>
  </si>
  <si>
    <t>INFORMACJA O WNIOSKODAWCY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</si>
  <si>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Dane wnioskodawcy:</t>
    </r>
  </si>
  <si>
    <t>LP</t>
  </si>
  <si>
    <t>Nazwa pozycji</t>
  </si>
  <si>
    <t>1.</t>
  </si>
  <si>
    <t>Wnioskodawca – podmiot faktycznie realizujący inicjatywę, odpowiedzialny za jego stronę merytoryczną (właściwe zaznaczyć „x”)</t>
  </si>
  <si>
    <t>2.</t>
  </si>
  <si>
    <r>
      <t xml:space="preserve">Nazwa wnioskodawcy (młoda organizacja / patron) </t>
    </r>
    <r>
      <rPr>
        <i/>
        <sz val="11"/>
        <color theme="1"/>
        <rFont val="Times New Roman"/>
        <family val="1"/>
        <charset val="238"/>
      </rPr>
      <t>zgodnie z wpisem do rejestru</t>
    </r>
  </si>
  <si>
    <t xml:space="preserve">Nazwa grupy nieformalnej/samopomocowej:
</t>
  </si>
  <si>
    <t xml:space="preserve">Nazwa patrona: 
</t>
  </si>
  <si>
    <t>3.</t>
  </si>
  <si>
    <r>
      <t>Forma prawna (</t>
    </r>
    <r>
      <rPr>
        <i/>
        <sz val="11"/>
        <color theme="1"/>
        <rFont val="Times New Roman"/>
        <family val="1"/>
        <charset val="238"/>
      </rPr>
      <t>stowarzyszenie, fundacja, lub inna – jaka?</t>
    </r>
    <r>
      <rPr>
        <sz val="11"/>
        <color theme="1"/>
        <rFont val="Times New Roman"/>
        <family val="1"/>
        <charset val="238"/>
      </rPr>
      <t>)</t>
    </r>
  </si>
  <si>
    <t xml:space="preserve">    </t>
  </si>
  <si>
    <t xml:space="preserve">Forma prawna patrona:
</t>
  </si>
  <si>
    <t>4.</t>
  </si>
  <si>
    <t>Nazwa rejestru</t>
  </si>
  <si>
    <t>Nazwa rejestru patrona:</t>
  </si>
  <si>
    <t>Nr w rejestrze</t>
  </si>
  <si>
    <t>Nr w rejestrze patrona:</t>
  </si>
  <si>
    <r>
      <t>Adres (</t>
    </r>
    <r>
      <rPr>
        <i/>
        <sz val="11"/>
        <color theme="1"/>
        <rFont val="Times New Roman"/>
        <family val="1"/>
        <charset val="238"/>
      </rPr>
      <t>ulica, nr budynku/lokalu lub nazwa wsi i nr budynku</t>
    </r>
  </si>
  <si>
    <t>Adres patrona:</t>
  </si>
  <si>
    <t>Numer NIP</t>
  </si>
  <si>
    <t xml:space="preserve">   </t>
  </si>
  <si>
    <t xml:space="preserve">NIP patrona:
</t>
  </si>
  <si>
    <t>Nazwa banku i nr konta Młodej Organizacji lub Patrona</t>
  </si>
  <si>
    <t>Gmina</t>
  </si>
  <si>
    <t>Powiat</t>
  </si>
  <si>
    <r>
      <t>Imiona i nazwiska osób uprawnionych do reprezentowania oraz pełniona funkcja (</t>
    </r>
    <r>
      <rPr>
        <i/>
        <sz val="11"/>
        <color theme="1"/>
        <rFont val="Times New Roman"/>
        <family val="1"/>
        <charset val="238"/>
      </rPr>
      <t>Uwaga: dane powinny być zgodne z danymi w rejestrze KRS lub w innym właściwym rejestrze</t>
    </r>
    <r>
      <rPr>
        <sz val="11"/>
        <color theme="1"/>
        <rFont val="Times New Roman"/>
        <family val="1"/>
        <charset val="238"/>
      </rPr>
      <t>)</t>
    </r>
  </si>
  <si>
    <t xml:space="preserve">Uprawnieni do reprezentowania ze strony patrona:
</t>
  </si>
  <si>
    <t>Data wpisu do rejestru</t>
  </si>
  <si>
    <t>Roczny przychód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</si>
  <si>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Times New Roman"/>
        <family val="1"/>
        <charset val="238"/>
      </rPr>
      <t xml:space="preserve">Adres i dane osobowe członków grupy nieformalnej / samopomocowej </t>
    </r>
  </si>
  <si>
    <t>Imię i Nazwisko</t>
  </si>
  <si>
    <t>Miejscowość</t>
  </si>
  <si>
    <t>Ulica</t>
  </si>
  <si>
    <t>Nr lokalu</t>
  </si>
  <si>
    <t>Kod pocztowy</t>
  </si>
  <si>
    <t>data urodzenia</t>
  </si>
  <si>
    <t>UWAGA:</t>
  </si>
  <si>
    <r>
      <t xml:space="preserve">W skład grupy nieformalnej/samopomocowej </t>
    </r>
    <r>
      <rPr>
        <b/>
        <sz val="10"/>
        <color theme="1"/>
        <rFont val="Times New Roman"/>
        <family val="1"/>
        <charset val="238"/>
      </rPr>
      <t xml:space="preserve">MOGĄ </t>
    </r>
    <r>
      <rPr>
        <sz val="10"/>
        <color theme="1"/>
        <rFont val="Times New Roman"/>
        <family val="1"/>
        <charset val="238"/>
      </rPr>
      <t>wchodzić wyłącznie osoby pełnoletnie zamieszkujące w województwie podkarpackim.</t>
    </r>
  </si>
  <si>
    <t>Imię</t>
  </si>
  <si>
    <t>Nazwisko</t>
  </si>
  <si>
    <t>Adres korespondencyjny</t>
  </si>
  <si>
    <t>Telefon</t>
  </si>
  <si>
    <t>E-mail</t>
  </si>
  <si>
    <t>Wybierz z listy poniżej!</t>
  </si>
  <si>
    <t>14) nauki, szkolnictwa wyższego, edukacji, oświaty i wychowania;</t>
  </si>
  <si>
    <t xml:space="preserve">II. </t>
  </si>
  <si>
    <t>INFORMACJA O INICJATYWIE – ODDOLNEJ INICJATYWIE MIESZKAŃCÓW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</si>
  <si>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Tytuł inicjatywy </t>
    </r>
    <r>
      <rPr>
        <b/>
        <sz val="11"/>
        <color theme="1"/>
        <rFont val="Times New Roman"/>
        <family val="1"/>
        <charset val="238"/>
      </rPr>
      <t>(max. 120 znaków ze spacjami).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</si>
  <si>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Streszczenie inicjatywy: </t>
    </r>
    <r>
      <rPr>
        <sz val="10"/>
        <color theme="1"/>
        <rFont val="Times New Roman"/>
        <family val="1"/>
        <charset val="238"/>
      </rPr>
      <t xml:space="preserve">(wiodący temat, uczestnicy, główne działania (etapy)  i sposób ich realizacji, spodziewane efekty wraz z informacją, na co zostanie przeznaczona dotacja). </t>
    </r>
    <r>
      <rPr>
        <b/>
        <sz val="10"/>
        <color theme="1"/>
        <rFont val="Times New Roman"/>
        <family val="1"/>
        <charset val="238"/>
      </rPr>
      <t>(max. 1000 znaków ze spacjami).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</si>
  <si>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Cel – krótko i zwięźle (ma wskazywać zmianę, grupę odbiorców oraz miejsce realizacji inicjatywy) </t>
    </r>
    <r>
      <rPr>
        <b/>
        <sz val="11"/>
        <color theme="1"/>
        <rFont val="Times New Roman"/>
        <family val="1"/>
        <charset val="238"/>
      </rPr>
      <t>(max. 200 znaków ze spacjami).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</si>
  <si>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Opis społeczności, do której kierowana jest </t>
    </r>
    <r>
      <rPr>
        <sz val="11"/>
        <color rgb="FF000000"/>
        <rFont val="Times New Roman"/>
        <family val="1"/>
        <charset val="238"/>
      </rPr>
      <t>inicjatywa (kto skorzysta oraz sposób dotarcia i rekrutacji odbiorców.</t>
    </r>
    <r>
      <rPr>
        <sz val="11"/>
        <color theme="1"/>
        <rFont val="Times New Roman"/>
        <family val="1"/>
        <charset val="238"/>
      </rPr>
      <t xml:space="preserve">): </t>
    </r>
    <r>
      <rPr>
        <b/>
        <sz val="11"/>
        <color theme="1"/>
        <rFont val="Times New Roman"/>
        <family val="1"/>
        <charset val="238"/>
      </rPr>
      <t>(max. 1000 znaków ze spacjami).</t>
    </r>
  </si>
  <si>
    <r>
      <t>7.</t>
    </r>
    <r>
      <rPr>
        <sz val="7"/>
        <rFont val="Times New Roman"/>
        <family val="1"/>
        <charset val="238"/>
      </rPr>
      <t xml:space="preserve">       </t>
    </r>
    <r>
      <rPr>
        <sz val="11"/>
        <rFont val="Times New Roman"/>
        <family val="1"/>
        <charset val="238"/>
      </rPr>
      <t>Kryteria strategiczne (zaznaczyć jeżeli dotyczy):</t>
    </r>
  </si>
  <si>
    <t>Inicjatywa będzie realizowana przez organizację, która posiada założone konto w SOFT i jest organizacją współpracującą z wolontariuszami. Oznacza to, że organizacja złożyła swoją ofertę wolontariatu w ramach Podkarpackiego Korpusu Solidarności (PKS) i aktywnie uczestniczy w PKS.</t>
  </si>
  <si>
    <r>
      <t>8.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Działania:</t>
    </r>
  </si>
  <si>
    <t>Lp.</t>
  </si>
  <si>
    <t>Nazwa i opis działania</t>
  </si>
  <si>
    <t>W opisie należy wskazać na rezultaty ilościowe i jakościowe, trwałość rezultatów, oddziaływanie na innych pośrednich odbiorców działań, środowisko społeczne, realizatorów i partnerów Inicjatywy;
Forma prezentacji rezultatów:
• przykład 1 gdy inicjatywa dotyczy np. szkoleń to należy nazwać jaki rodzaj wiedzy, umiejętności, kwalifikacji uzyskali uczestnicy szkoleń / podać wskaźnik – ile osób uzyskało określone umiejętności, kwalifikacje, wiedzę / sposób mierzenia – w jaki sposób Wnioskodawca zweryfikuje, iż szkolenie przyniosło planowany efekt, 
• przykład 2 gdy inicjatywa dotyczy np. druku publikacji to należy nazwać - przedstawić zakres publikacji, podać nakład, grupę odbiorców, potencjalne oddziaływanie (korzyści) na odbiorców, sposób dystrybucji, który umożliwi weryfikację dotarcia z publikacją do adresatów; 
Opis rezultatów powinien być spójny z planem działań – czasem jedno działanie generuje konkretny rezultat u odbiorcy, czasem zrealizowanie wszystkich działań pozwala dopiero zaobserwować korzyści u odbiorców;</t>
  </si>
  <si>
    <r>
      <t>a)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co powstanie w wyniku inicjatywy (informacje o konkretnych produktach, np. publikacjach, stronach internetowych, mapach, przedstawieniach, wyjazdach itd.):</t>
    </r>
  </si>
  <si>
    <t>Nazwa produktu</t>
  </si>
  <si>
    <t>Ilość  / wskaźnik</t>
  </si>
  <si>
    <t>Sposób mierzenia (po czym poznasz, że wskaźnik został osiągnięty).</t>
  </si>
  <si>
    <t>b) w jaki sposób skorzysta na realizacji inicjatywy lokalna społeczność (wspólnota)? W jaki sposób inicjatywa zakorzeni się w lokalnym środowisku?:</t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</si>
  <si>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Zasoby realizatora wykorzystane do wdrożenia inicjatywy:</t>
    </r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</si>
  <si>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 xml:space="preserve">osobowe (kadrowe)  – </t>
    </r>
    <r>
      <rPr>
        <sz val="10"/>
        <color theme="1"/>
        <rFont val="Times New Roman"/>
        <family val="1"/>
        <charset val="238"/>
      </rPr>
      <t>członkowie organizacji, grupa nieformalna - wnioskodawcy, grupa realizująca inicjatywę, współpracujące z wnioskodawcą inne osoby (realizatorzy, partnerzy, wolontariusze, osoby planowane do zatrudnienia w oparciu o umowę, etc) – kwalifikacje, doświadczenia, wiedza która zostanie wykorzystana w trakcie wdrażania Inicjatywy;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</si>
  <si>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rzeczowe (materialne)</t>
    </r>
    <r>
      <rPr>
        <sz val="10"/>
        <color theme="1"/>
        <rFont val="Times New Roman"/>
        <family val="1"/>
        <charset val="238"/>
      </rPr>
      <t>– sprzęt, lokale, wyposażenie, zasoby finansowe planowane do wykorzystania;</t>
    </r>
  </si>
  <si>
    <t>Nazwa</t>
  </si>
  <si>
    <t>Sposób zaangażowania</t>
  </si>
  <si>
    <t>Nazwa zasobu/partnera</t>
  </si>
  <si>
    <t>Wskazać w jakim zakresie</t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</si>
  <si>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Promocja inicjatywy (opis form promocji i upowszechnienie informacji o podjętych działaniach i osiągniętych rezultatach)</t>
    </r>
  </si>
  <si>
    <t>Nazwa działania promocyjnego</t>
  </si>
  <si>
    <t>Określenie liczbowe (np. ile plakatów, informacji w mediach, etc)</t>
  </si>
  <si>
    <t>Krótki opis w jaki sposób będzie to zrealizowane</t>
  </si>
  <si>
    <r>
      <t>III.</t>
    </r>
    <r>
      <rPr>
        <b/>
        <sz val="7"/>
        <rFont val="Times New Roman"/>
        <family val="1"/>
        <charset val="238"/>
      </rPr>
      <t xml:space="preserve">          </t>
    </r>
    <r>
      <rPr>
        <b/>
        <sz val="10"/>
        <rFont val="Times New Roman"/>
        <family val="1"/>
        <charset val="238"/>
      </rPr>
      <t>BUDŻET</t>
    </r>
  </si>
  <si>
    <t>a)budżet należy opracować w walucie PLN, wskazując kwoty całkowite;</t>
  </si>
  <si>
    <t>b)w kosztach bezpośrednich należy podać poszczególne wydatki wraz z kalkulacją;</t>
  </si>
  <si>
    <t>c)w przypadku kosztów administracyjnych należy uwzględnić wyłącznie koszty związane z obsługą inicjatywy – finanse, księgowość sprawozdawczość, a nie z realizacją działań;</t>
  </si>
  <si>
    <t>d) budżet powinien uwzględniać wyłącznie koszty kwalifikowalne, zgodnie z regulaminem projektu;</t>
  </si>
  <si>
    <t>e) nie należy wypełniać pól oznaczonych szarym tłem;</t>
  </si>
  <si>
    <t xml:space="preserve">f) należy pamiętać o tym, aby budżet był spójny z zaplanowanymi działaniami </t>
  </si>
  <si>
    <t>Uwaga: W kolumnie "Dotacja" należy podać wartość kosztów finansowanych dotacją.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</si>
  <si>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programowe</t>
    </r>
  </si>
  <si>
    <t>Tabela 1. KP -  Koszty programowe wynikające ze specyfiki inicjatywy (koszty bezpośrednie)</t>
  </si>
  <si>
    <t>Nazwa kosztu</t>
  </si>
  <si>
    <t>Jednostka miary</t>
  </si>
  <si>
    <t>Ilość</t>
  </si>
  <si>
    <t>Cena jednostkowa</t>
  </si>
  <si>
    <t>Wartość</t>
  </si>
  <si>
    <t>Źródła finansowania</t>
  </si>
  <si>
    <t>Dotacja</t>
  </si>
  <si>
    <t>Wkład własny finansowy</t>
  </si>
  <si>
    <t>Wkład własny rzeczowy, osobowy</t>
  </si>
  <si>
    <t>RAZEM KOSZTY PROGRAMOWE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</si>
  <si>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Koszty administracyjne</t>
    </r>
  </si>
  <si>
    <t>Tabela 2. KA -  Koszty administrowania inicjatywą (nie więcej niż 20% wartości dotacji)</t>
  </si>
  <si>
    <t>RAZEM KOSZTY ADMINISTRACYJNE:</t>
  </si>
  <si>
    <t>SUMA KOSZTÓW = KP + KA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</si>
  <si>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Źródła finansowania</t>
    </r>
  </si>
  <si>
    <t>3.1.  Koszty inicjatywy w tym:</t>
  </si>
  <si>
    <t>3.1.1.   Dotacja PIL</t>
  </si>
  <si>
    <t>3.1.2.   Wkład własny finansowy</t>
  </si>
  <si>
    <t xml:space="preserve">3.1.3.   Wkład własny rzeczowy, osobowy </t>
  </si>
  <si>
    <t>3.2.   KWOTA DOFINANSOWANIA</t>
  </si>
  <si>
    <r>
      <t xml:space="preserve">3.3.  KOSZTY ADMINISTRACYJNE </t>
    </r>
    <r>
      <rPr>
        <i/>
        <sz val="10"/>
        <color theme="1"/>
        <rFont val="Times New Roman"/>
        <family val="1"/>
        <charset val="238"/>
      </rPr>
      <t>(nie więcej niż 20% wartości dotacji).</t>
    </r>
  </si>
  <si>
    <t>IV.</t>
  </si>
  <si>
    <t>INNE WYBRANE INFORMACJE DOTYCZĄCE INICJATYWY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</si>
  <si>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ogólne wnioskodawcy:</t>
    </r>
  </si>
  <si>
    <r>
      <t>a.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nie zalega z należnościami wobec Urzędu Skarbowego i ZUS,</t>
    </r>
  </si>
  <si>
    <r>
      <t>c.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opisana w niniejszym wniosku o dofinansowanie nie będzie generowała zysku w trakcie jej realizacji,</t>
    </r>
  </si>
  <si>
    <r>
      <t>d.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inicjatywa będzie realizowana w sposób opisany w niniejszym wniosku,</t>
    </r>
  </si>
  <si>
    <r>
      <t>e.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wnioskodawca prowadzi księgowość zgodnie z przepisami polskiego prawa,</t>
    </r>
  </si>
  <si>
    <r>
      <t>f.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0"/>
        <color theme="1"/>
        <rFont val="Times New Roman"/>
        <family val="1"/>
        <charset val="238"/>
      </rPr>
      <t>wszystkie podane informacje są zgodne z aktualnym stanem prawnym i faktycznym,</t>
    </r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</si>
  <si>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0"/>
        <color theme="1"/>
        <rFont val="Times New Roman"/>
        <family val="1"/>
        <charset val="238"/>
      </rPr>
      <t>Oświadczenia wnioskodawcy w sprawie danych osobowych:</t>
    </r>
  </si>
  <si>
    <t xml:space="preserve">B. wyrażam/y zgodę  na przetwarzanie ww. danych osobowych, w celu prowadzenia działalności informacyjnej za pośrednictwem poczty elektronicznej </t>
  </si>
  <si>
    <t>Podpisy wnioskodawców</t>
  </si>
  <si>
    <r>
      <t>1)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grupy nieformalnej/samopomocowej podpisy członków grupy oraz Patrona</t>
    </r>
  </si>
  <si>
    <r>
      <t>2)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Times New Roman"/>
        <family val="1"/>
        <charset val="238"/>
      </rPr>
      <t>w przypadku młodej organizacji podpisy osób uprawnionych zgodnie z wpisem do właściwego rejestru.</t>
    </r>
  </si>
  <si>
    <t>………………...………….…………………..………………………… …………………………</t>
  </si>
  <si>
    <t>Grupa Nieformalna/ Samopomocowa</t>
  </si>
  <si>
    <t>……………….…………………………………..………………………… …………………………</t>
  </si>
  <si>
    <t>Patron</t>
  </si>
  <si>
    <t>……………….…………………..  ………………………… …………………………</t>
  </si>
  <si>
    <t>Młoda organizacja</t>
  </si>
  <si>
    <t>Miejscowość i data: …………………………………………………</t>
  </si>
  <si>
    <t>pole punkt 4</t>
  </si>
  <si>
    <t>1) pomocy społecznej, w tym pomocy rodzinom i osobom w trudnej sytuacji życiowej oraz wyrównywania szans tych rodzin i osób;</t>
  </si>
  <si>
    <t>1a) wspierania rodziny i systemu pieczy zastępczej;</t>
  </si>
  <si>
    <t>1b) udzielania nieodpłatnej pomocy prawnej oraz zwiększania świadomości prawnej społeczeństwa;</t>
  </si>
  <si>
    <t>2) działalności na rzecz integracji i reintegracji zawodowej i społecznej osób zagrożonych wykluczeniem społecznym;</t>
  </si>
  <si>
    <t>3) działalności charytatywnej;</t>
  </si>
  <si>
    <t>4) podtrzymywania i upowszechniania tradycji narodowej, pielęgnowania polskości oraz rozwoju świadomości narodowej, obywatelskiej i kulturowej;</t>
  </si>
  <si>
    <t>5) działalności na rzecz mniejszości narodowych i etnicznych oraz języka regionalnego;</t>
  </si>
  <si>
    <t>5a) działalności na rzecz integracji cudzoziemców;</t>
  </si>
  <si>
    <t>6) ochrony i promocji zdrowia, w tym działalności leczniczej w rozumieniu ustawy z dnia 15 kwietnia 2011 r. o działalności leczniczej (Dz. U. z 2018 r. poz. 160 i 138);</t>
  </si>
  <si>
    <t>7) działalności na rzecz osób niepełnosprawnych;</t>
  </si>
  <si>
    <t>8) promocji zatrudnienia i aktywizacji zawodowej osób pozostających bez pracy i zagrożonych zwolnieniem z pracy;</t>
  </si>
  <si>
    <t>9) działalności na rzecz równych praw kobiet i mężczyzn;</t>
  </si>
  <si>
    <t>10) działalności na rzecz osób w wieku emerytalnym;</t>
  </si>
  <si>
    <t>11) działalności wspomagającej rozwój gospodarczy, w tym rozwój przedsiębiorczości;</t>
  </si>
  <si>
    <t>12) działalności wspomagającej rozwój techniki, wynalazczości i innowacyjności oraz rozpowszechnianie i wdrażanie nowych rozwiązań technicznych w praktyce gospodarczej;</t>
  </si>
  <si>
    <t>13) działalności wspomagającej rozwój wspólnot i społeczności lokalnych;</t>
  </si>
  <si>
    <t>15) działalności na rzecz dzieci i młodzieży, w tym wypoczynku dzieci i młodzieży;</t>
  </si>
  <si>
    <t>16) kultury, sztuki, ochrony dóbr kultury i dziedzictwa narodowego;</t>
  </si>
  <si>
    <t>17) wspierania i upowszechniania kultury fizycznej;</t>
  </si>
  <si>
    <t>18) ekologii i ochrony zwierząt oraz ochrony dziedzictwa przyrodniczego;</t>
  </si>
  <si>
    <t>19) turystyki i krajoznawstwa;</t>
  </si>
  <si>
    <t>20) porządku i bezpieczeństwa publicznego;</t>
  </si>
  <si>
    <t>21) obronności państwa i działalności Sił Zbrojnych Rzeczypospolitej Polskiej;</t>
  </si>
  <si>
    <t>22) upowszechniania i ochrony wolności i praw człowieka oraz swobód obywatelskich, a także działań wspomagających rozwój demokracji;</t>
  </si>
  <si>
    <t>22a) udzielania nieodpłatnego poradnictwa obywatelskiego;</t>
  </si>
  <si>
    <t>23) ratownictwa i ochrony ludności;</t>
  </si>
  <si>
    <t>24) pomocy ofiarom katastrof, klęsk żywiołowych, konfliktów zbrojnych i wojen w kraju i za granicą;</t>
  </si>
  <si>
    <t>25) upowszechniania i ochrony praw konsumentów;</t>
  </si>
  <si>
    <t>26) działalności na rzecz integracji europejskiej oraz rozwijania kontaktów i współpracy między społeczeństwami;</t>
  </si>
  <si>
    <t>27) promocji i organizacji wolontariatu;</t>
  </si>
  <si>
    <t>28) pomocy Polonii i Polakom za granicą;</t>
  </si>
  <si>
    <t>29) działalności na rzecz kombatantów i osób represjonowanych;</t>
  </si>
  <si>
    <t>29a) działalności na rzecz weteranów i weteranów poszkodowanych w rozumieniu ustawy z dnia 19 sierpnia 2011 r. o weteranach działań poza granicami państwa (Dz. U. poz. 1203, z 2017 r. poz. 60 oraz z 2018 r. poz. 138);</t>
  </si>
  <si>
    <t>30) promocji Rzeczypospolitej Polskiej za granicą;</t>
  </si>
  <si>
    <t>31) działalności na rzecz rodziny, macierzyństwa, rodzicielstwa, upowszechniania i ochrony praw dziecka;</t>
  </si>
  <si>
    <t>32) przeciwdziałania uzależnieniom i patologiom społecznym;</t>
  </si>
  <si>
    <t>32a) rewitalizacji;</t>
  </si>
  <si>
    <t>33) działalności na rzecz organizacji pozarządowych oraz podmiotów wymienionych w art. 3 ust. 3, w zakresie określonym w pkt 1–32.</t>
  </si>
  <si>
    <t>WYBIERZ</t>
  </si>
  <si>
    <t>Inicjatywa będzie realizowana na terenie gminy objętej punktami strategicznymi (lista gmin w Regulaminie Konkursu. Kryterium będzie spełnione, gdy wszystkie osoby tworzące grupę nieformalną/ samopomocową zamieszkują w gminie objętej punktami strategicznymi lub młoda organizacja ma swoją siedzibę w gminie objętej punktami strategicznymi)</t>
  </si>
  <si>
    <r>
      <rPr>
        <sz val="14"/>
        <color theme="1"/>
        <rFont val="Calibri"/>
        <family val="2"/>
        <charset val="238"/>
        <scheme val="minor"/>
      </rPr>
      <t xml:space="preserve">Wniosek o przyznanie dotacji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6"/>
        <color theme="1"/>
        <rFont val="Calibri"/>
        <family val="2"/>
        <charset val="238"/>
        <scheme val="minor"/>
      </rPr>
      <t>Ścieżka I</t>
    </r>
    <r>
      <rPr>
        <b/>
        <sz val="14"/>
        <color theme="1"/>
        <rFont val="Calibri"/>
        <family val="2"/>
        <charset val="238"/>
        <scheme val="minor"/>
      </rPr>
      <t xml:space="preserve"> - ODDOLNE INICJATYWY MIESZKAŃCÓW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 xml:space="preserve">„Projekt „Podkarpackie Inicjatywy Lokalne 2021 - 2023” 
sfinansowano przez Narodowy Instytut Wolności ze środków Programu Fundusz Inicjatyw Obywatelskich NOWEFIO na lata 2021 - 2030
 Wojewódzkimi Operatorami projektu są: Fundacja Fundusz Lokalny SMK, LGD Stowarzyszanie „Partnerstwo dla Ziemi Niżańskiej”, Stowarzyszanie LGD „TRYGON-Rozwój i Innowacja”, Fundacja Przestrzeń Lokalna.”
</t>
    </r>
  </si>
  <si>
    <r>
      <t xml:space="preserve">Młoda organizacja (MO) </t>
    </r>
    <r>
      <rPr>
        <b/>
        <sz val="10"/>
        <color theme="1"/>
        <rFont val="Times New Roman"/>
        <family val="1"/>
        <charset val="238"/>
      </rPr>
      <t>(należy wypełnić w sytuacji składania wniosku przez młodą organizację)</t>
    </r>
  </si>
  <si>
    <r>
      <t xml:space="preserve">Grupa nieformalna/samopomocowa 
</t>
    </r>
    <r>
      <rPr>
        <b/>
        <sz val="10"/>
        <color theme="1"/>
        <rFont val="Times New Roman"/>
        <family val="1"/>
        <charset val="238"/>
      </rPr>
      <t>(należy wypełnić w sytuacji składania wniosku przez grupę nieformalną/samopomocową podając w odpowiednich rubrykach dane Patrona)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</si>
  <si>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</si>
  <si>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</si>
  <si>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</si>
  <si>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</si>
  <si>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</si>
  <si>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</si>
  <si>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</si>
  <si>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</si>
  <si>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</si>
  <si>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</si>
  <si>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h. </t>
    </r>
    <r>
      <rPr>
        <sz val="10"/>
        <color theme="1"/>
        <rFont val="Times New Roman"/>
        <family val="1"/>
        <charset val="238"/>
      </rPr>
      <t>wnioskodawca nie jest powiązany interesami gospodarczymi, powiązaniami politycznymi, związkami rodzinnymi lub innymi sytuacjami mogącymi mieć wpływ na bezstronne i obiektywne rozstrzygnięcie konkursów dotacyjnych z członkami władz Operatorów udzielających grantu.</t>
    </r>
  </si>
  <si>
    <t>Czas realizacji</t>
  </si>
  <si>
    <t xml:space="preserve"> </t>
  </si>
  <si>
    <t>(Krótki, zwięzły, charakterystyczny dla celu lub działań lub rezultatów inicjatywy)</t>
  </si>
  <si>
    <r>
      <t>6.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 xml:space="preserve">Uzasadnienie realizacji inicjatywy (opis problemów lub  potrzeb wyjaśniający dlaczego inicjatywa powinna być realizowana): </t>
    </r>
    <r>
      <rPr>
        <b/>
        <sz val="11"/>
        <color theme="1"/>
        <rFont val="Times New Roman"/>
        <family val="1"/>
        <charset val="238"/>
      </rPr>
      <t>(max. 2000 znaków ze spacjami).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</si>
  <si>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Times New Roman"/>
        <family val="1"/>
        <charset val="238"/>
      </rPr>
      <t>Opis działań ma wskazywać na wydarzenie kulminacyjne w inicjatywie oraz na zakres rzeczowy między innymi, zaczynając od działań uruchamiających inicjatywę a kończąc na tych które będą podejmowane na końcu. Co zostanie wykonane danym działaniem, jakie będą produkty działania;</t>
    </r>
  </si>
  <si>
    <r>
      <t>·</t>
    </r>
    <r>
      <rPr>
        <sz val="7"/>
        <rFont val="Times New Roman"/>
        <family val="1"/>
        <charset val="238"/>
      </rPr>
      <t xml:space="preserve">         </t>
    </r>
    <r>
      <rPr>
        <sz val="10"/>
        <rFont val="Times New Roman"/>
        <family val="1"/>
        <charset val="238"/>
      </rPr>
      <t>Zaplanowane działania muszą być spójne z budżetem inicjatywy przedstawionym w III części Wniosku, rezultatami i opisem promocji;</t>
    </r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</si>
  <si>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b/>
        <sz val="11"/>
        <color theme="1"/>
        <rFont val="Times New Roman"/>
        <family val="1"/>
        <charset val="238"/>
      </rPr>
      <t>Rezultaty</t>
    </r>
    <r>
      <rPr>
        <sz val="11"/>
        <color theme="1"/>
        <rFont val="Times New Roman"/>
        <family val="1"/>
        <charset val="238"/>
      </rPr>
      <t xml:space="preserve"> – bezpośrednie (następują wskutek działań inicjatywy) i natychmiastowe (do zaobserwowania w trakcie trwania inicjatywy) mierzalne korzyści, jakie odniosą uczestnicy / beneficjenci z uczestnictwa w inicjatywie;</t>
    </r>
  </si>
  <si>
    <t>W promocji można skupić się na przedstawianiu kompleksowych efektów inicjatywy w środowisku lokalnym, które, ze względu na opisane problemy / potrzeby lub zamiar kontynuacji należy poinformować o podejmowanych czy zrealizowanych działaniach. W opisie wskazać na: cele promocji, formy dotarcia, konkretne metody promocji, opis grupy odbiorców promocji  -  do  kogo  będzie  adresowana.</t>
  </si>
  <si>
    <r>
      <t>3)  relacje (kapitał społeczny)</t>
    </r>
    <r>
      <rPr>
        <sz val="10"/>
        <color theme="1"/>
        <rFont val="Times New Roman"/>
        <family val="1"/>
        <charset val="238"/>
      </rPr>
      <t xml:space="preserve"> – partnerzy, istniejąca współpraca, która umożliwi włączenie innych lokalnych zasobów dla potrzeb wdrożenia inicjatywy lub nowi Partnerzy, którzy będą współpracować przy realizacji inicjatywy.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</si>
  <si>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 </t>
    </r>
    <r>
      <rPr>
        <sz val="11"/>
        <color theme="1"/>
        <rFont val="Times New Roman"/>
        <family val="1"/>
        <charset val="238"/>
      </rPr>
      <t>Uwagi, które mogę mieć znaczenie przy ocenie budżetu inicjatywy. (</t>
    </r>
    <r>
      <rPr>
        <i/>
        <sz val="10"/>
        <color theme="1"/>
        <rFont val="Times New Roman"/>
        <family val="1"/>
        <charset val="238"/>
      </rPr>
      <t xml:space="preserve">Punkt ten wypełniamy w przypadku, gdy jakiś koszt budżetu może budzić wątpliwości np.: koszt jest szczególnie wysoki lub zaskakująco niski) </t>
    </r>
    <r>
      <rPr>
        <b/>
        <sz val="10"/>
        <color theme="1"/>
        <rFont val="Times New Roman"/>
        <family val="1"/>
        <charset val="238"/>
      </rPr>
      <t>(max. 1000 znaków ze spacjami)</t>
    </r>
  </si>
  <si>
    <r>
      <t>A.   wyrażam/y dobrowolną zgodę na przetwarzanie danych osobowych zawartych w niniejszym wniosku do celów związanych z procesem wyboru inicjatywy w konkursie ogłoszonym w ramach projektu Podkarpackie Inicjatywy Lokalne</t>
    </r>
    <r>
      <rPr>
        <b/>
        <sz val="9"/>
        <color theme="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2021 - 2023</t>
    </r>
  </si>
  <si>
    <r>
      <t>b.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Times New Roman"/>
        <family val="1"/>
        <charset val="238"/>
      </rPr>
      <t>żaden z członków organu zarządzającego Wnioskodawcy oraz żadna z osób tworzących grupę, nieformalną/samopomocową, nie zostały prawomocnie skazane za przestępstwa popełnione w związku z postępowaniem o udzielenie zamówienia publicznego, przestępstwa przeciwko prawom osób wykonujących pracę zarobkową, przestępstwa przekupstwa, przestępstwa przeciwko obrotowi gospodarczemu, lub inne przestępstwa popełnione w celu osiągnięcia korzyści majątkowych, przestępstwa skarbowe,</t>
    </r>
  </si>
  <si>
    <r>
      <t xml:space="preserve">g.  w związku ze złożeniem wniosku w konkursie organizowanym w ramach projektu Podkarpackie Inicjatywy Lokalne 2021 - 2023  </t>
    </r>
    <r>
      <rPr>
        <sz val="10"/>
        <color theme="1"/>
        <rFont val="Times New Roman"/>
        <family val="1"/>
        <charset val="238"/>
      </rPr>
      <t>i wskazaniem mnie/nas, jako osobę/y do kontaktu upoważnionej do reprezentacji, wyrażam/y zgodę na przetwarzanie moich/naszych danych osobowych.</t>
    </r>
  </si>
  <si>
    <t>2.  Czas realizacji inicjatywy. W 2023 roku inicjatywy mogą być realizowane od 01.06.2023 r. do 31.10.2023 r.</t>
  </si>
  <si>
    <t>Inicjatywa będzie realizowana przez Młodą Organizację lub Grupę Nieformalną przy wsparciu Patrona, którzy nie korzystali z Projektu PIL 2021-2023 w okresie lat 2021-2022. Zasada dotyczy tylko organizacji pozarządowej występującej jako Młoda Organizacja lub organizacja użyczająca osobowości prawnej (Patron), bez względu na wcześniejszy udział członków Grupy Nieformalnej.</t>
  </si>
  <si>
    <t>C. zapoznaliśmy się z klauzulą dotyczącą przetwarzania danych osobowych (RODO) zamieszczoną na stronie http://www.podkarpackieinicjatywylokalne.pl i/lub w Regulaminie Podkarpackich Inicjatyw Lokalnych 2021 – 2023</t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</si>
  <si>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 xml:space="preserve">Z jakim zadaniem publicznym określonym w artykule 4 Ustawy z dnia 24 kwietnia 2003 r. o działalności pożytku publicznego i wolontariacie, zgodna jest planowana do realizacji inicjatywa 
</t>
    </r>
  </si>
  <si>
    <t>34) działalności na rzecz podmiotów ekonomii społecznej i przedsiębiorstw społecznych, o których mowa w ustawie z dnia 5 sierpnia 2022 r. o ekonomii społecznej (Dz. U. poz. 1812).</t>
  </si>
  <si>
    <r>
      <t xml:space="preserve">3.4.  </t>
    </r>
    <r>
      <rPr>
        <sz val="10"/>
        <color theme="1"/>
        <rFont val="Times New Roman"/>
        <family val="1"/>
        <charset val="238"/>
      </rPr>
      <t>Procentowy udział wkładu własnego do wysokości całkowitej kwoty dotacji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</si>
  <si>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1"/>
        <color theme="1"/>
        <rFont val="Times New Roman"/>
        <family val="1"/>
        <charset val="238"/>
      </rPr>
      <t>Osoba uprawniona do kontaktu w sprawie wniosku: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</si>
</sst>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Wingdings"/>
      <charset val="2"/>
    </font>
    <font>
      <sz val="10"/>
      <name val="Times New Roman"/>
      <family val="1"/>
      <charset val="238"/>
    </font>
    <font>
      <sz val="10"/>
      <name val="Symbol"/>
      <family val="1"/>
      <charset val="2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sz val="9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 diagonalDown="1">
      <left/>
      <right/>
      <top style="thin">
        <color indexed="64"/>
      </top>
      <bottom/>
      <diagonal style="thin">
        <color auto="1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 diagonalDown="1">
      <left/>
      <right/>
      <top/>
      <bottom style="thin">
        <color indexed="64"/>
      </bottom>
      <diagonal style="thin">
        <color auto="1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217">
    <xf numFmtId="0" fontId="0" fillId="0" borderId="0" xfId="0"/>
    <xf numFmtId="0" fontId="8" fillId="3" borderId="0" xfId="2" applyFont="1" applyAlignment="1">
      <alignment vertical="center"/>
    </xf>
    <xf numFmtId="0" fontId="0" fillId="3" borderId="0" xfId="2" applyFont="1"/>
    <xf numFmtId="0" fontId="9" fillId="3" borderId="0" xfId="2" applyFont="1" applyAlignment="1">
      <alignment vertical="center"/>
    </xf>
    <xf numFmtId="0" fontId="0" fillId="3" borderId="0" xfId="2" applyFont="1" applyAlignment="1">
      <alignment vertical="center"/>
    </xf>
    <xf numFmtId="0" fontId="9" fillId="3" borderId="1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/>
    </xf>
    <xf numFmtId="0" fontId="0" fillId="3" borderId="1" xfId="2" applyFont="1" applyBorder="1" applyAlignment="1">
      <alignment horizontal="left" vertical="center"/>
    </xf>
    <xf numFmtId="0" fontId="9" fillId="3" borderId="0" xfId="2" applyFont="1" applyAlignment="1">
      <alignment horizontal="left" vertical="center" indent="4"/>
    </xf>
    <xf numFmtId="0" fontId="13" fillId="3" borderId="1" xfId="2" applyFont="1" applyBorder="1" applyAlignment="1">
      <alignment horizontal="left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14" fillId="3" borderId="0" xfId="2" applyFont="1" applyAlignment="1">
      <alignment vertical="center"/>
    </xf>
    <xf numFmtId="0" fontId="0" fillId="2" borderId="0" xfId="1" applyFont="1"/>
    <xf numFmtId="0" fontId="0" fillId="3" borderId="0" xfId="2" applyFont="1" applyProtection="1">
      <protection locked="0"/>
    </xf>
    <xf numFmtId="0" fontId="9" fillId="3" borderId="0" xfId="2" applyFont="1" applyBorder="1" applyAlignment="1" applyProtection="1">
      <alignment vertical="center" wrapText="1"/>
      <protection locked="0"/>
    </xf>
    <xf numFmtId="0" fontId="9" fillId="3" borderId="0" xfId="2" applyFont="1" applyAlignment="1">
      <alignment horizontal="left" vertical="top" indent="4"/>
    </xf>
    <xf numFmtId="0" fontId="12" fillId="3" borderId="0" xfId="2" applyFont="1" applyAlignment="1">
      <alignment horizontal="left" vertical="top" indent="4"/>
    </xf>
    <xf numFmtId="0" fontId="9" fillId="3" borderId="0" xfId="2" applyFont="1"/>
    <xf numFmtId="0" fontId="17" fillId="2" borderId="0" xfId="1" applyFont="1" applyAlignment="1">
      <alignment horizontal="left" vertical="top" indent="5"/>
    </xf>
    <xf numFmtId="0" fontId="19" fillId="2" borderId="0" xfId="1" applyFont="1" applyAlignment="1">
      <alignment horizontal="left" vertical="center" indent="5"/>
    </xf>
    <xf numFmtId="0" fontId="0" fillId="2" borderId="0" xfId="1" applyFont="1" applyProtection="1">
      <protection locked="0"/>
    </xf>
    <xf numFmtId="0" fontId="9" fillId="3" borderId="0" xfId="2" applyFont="1" applyAlignment="1">
      <alignment horizontal="left" vertical="center" indent="7"/>
    </xf>
    <xf numFmtId="0" fontId="23" fillId="3" borderId="0" xfId="2" applyFont="1" applyAlignment="1">
      <alignment horizontal="left" vertical="center" indent="4"/>
    </xf>
    <xf numFmtId="0" fontId="25" fillId="3" borderId="0" xfId="2" applyFont="1"/>
    <xf numFmtId="0" fontId="26" fillId="3" borderId="0" xfId="2" applyFont="1"/>
    <xf numFmtId="0" fontId="8" fillId="3" borderId="0" xfId="2" applyFont="1"/>
    <xf numFmtId="0" fontId="27" fillId="3" borderId="1" xfId="2" applyFont="1" applyBorder="1" applyAlignment="1">
      <alignment horizontal="center" vertical="top" wrapText="1"/>
    </xf>
    <xf numFmtId="0" fontId="14" fillId="3" borderId="0" xfId="2" applyFont="1" applyAlignment="1">
      <alignment horizontal="left" vertical="center" indent="4"/>
    </xf>
    <xf numFmtId="0" fontId="0" fillId="4" borderId="0" xfId="0" applyFill="1"/>
    <xf numFmtId="0" fontId="29" fillId="4" borderId="0" xfId="0" applyFont="1" applyFill="1" applyAlignment="1">
      <alignment vertical="top" wrapText="1"/>
    </xf>
    <xf numFmtId="0" fontId="30" fillId="0" borderId="0" xfId="0" applyFont="1"/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right" wrapText="1"/>
    </xf>
    <xf numFmtId="0" fontId="0" fillId="0" borderId="20" xfId="0" applyBorder="1" applyAlignment="1">
      <alignment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3" borderId="1" xfId="2" applyFont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3" borderId="1" xfId="2" applyFont="1" applyBorder="1"/>
    <xf numFmtId="0" fontId="8" fillId="2" borderId="1" xfId="1" applyFont="1" applyBorder="1" applyAlignment="1" applyProtection="1">
      <alignment horizontal="center" vertical="center" wrapText="1"/>
      <protection hidden="1"/>
    </xf>
    <xf numFmtId="0" fontId="9" fillId="5" borderId="1" xfId="0" applyFont="1" applyFill="1" applyBorder="1" applyAlignment="1" applyProtection="1">
      <alignment horizontal="center" vertical="center" wrapText="1"/>
      <protection hidden="1"/>
    </xf>
    <xf numFmtId="0" fontId="8" fillId="3" borderId="6" xfId="2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 applyAlignment="1">
      <alignment vertical="center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17" fillId="0" borderId="6" xfId="0" applyNumberFormat="1" applyFont="1" applyBorder="1" applyAlignment="1" applyProtection="1">
      <alignment horizontal="center" vertical="top" wrapText="1"/>
      <protection locked="0"/>
    </xf>
    <xf numFmtId="49" fontId="17" fillId="0" borderId="7" xfId="0" applyNumberFormat="1" applyFont="1" applyBorder="1" applyAlignment="1" applyProtection="1">
      <alignment horizontal="center" vertical="top" wrapText="1"/>
      <protection locked="0"/>
    </xf>
    <xf numFmtId="49" fontId="17" fillId="0" borderId="8" xfId="0" applyNumberFormat="1" applyFont="1" applyBorder="1" applyAlignment="1" applyProtection="1">
      <alignment horizontal="center" vertical="top" wrapText="1"/>
      <protection locked="0"/>
    </xf>
    <xf numFmtId="49" fontId="17" fillId="0" borderId="21" xfId="0" applyNumberFormat="1" applyFont="1" applyBorder="1" applyAlignment="1" applyProtection="1">
      <alignment horizontal="center" vertical="top" wrapText="1"/>
      <protection locked="0"/>
    </xf>
    <xf numFmtId="49" fontId="17" fillId="0" borderId="0" xfId="0" applyNumberFormat="1" applyFont="1" applyAlignment="1" applyProtection="1">
      <alignment horizontal="center" vertical="top" wrapText="1"/>
      <protection locked="0"/>
    </xf>
    <xf numFmtId="49" fontId="17" fillId="0" borderId="22" xfId="0" applyNumberFormat="1" applyFont="1" applyBorder="1" applyAlignment="1" applyProtection="1">
      <alignment horizontal="center" vertical="top" wrapText="1"/>
      <protection locked="0"/>
    </xf>
    <xf numFmtId="49" fontId="17" fillId="0" borderId="10" xfId="0" applyNumberFormat="1" applyFont="1" applyBorder="1" applyAlignment="1" applyProtection="1">
      <alignment horizontal="center" vertical="top" wrapText="1"/>
      <protection locked="0"/>
    </xf>
    <xf numFmtId="49" fontId="17" fillId="0" borderId="11" xfId="0" applyNumberFormat="1" applyFont="1" applyBorder="1" applyAlignment="1" applyProtection="1">
      <alignment horizontal="center" vertical="top" wrapText="1"/>
      <protection locked="0"/>
    </xf>
    <xf numFmtId="49" fontId="17" fillId="0" borderId="12" xfId="0" applyNumberFormat="1" applyFont="1" applyBorder="1" applyAlignment="1" applyProtection="1">
      <alignment horizontal="center" vertical="top" wrapText="1"/>
      <protection locked="0"/>
    </xf>
    <xf numFmtId="0" fontId="17" fillId="0" borderId="6" xfId="0" applyFont="1" applyBorder="1" applyAlignment="1" applyProtection="1">
      <alignment horizontal="center" vertical="top" wrapText="1"/>
      <protection locked="0"/>
    </xf>
    <xf numFmtId="0" fontId="17" fillId="0" borderId="7" xfId="0" applyFont="1" applyBorder="1" applyAlignment="1" applyProtection="1">
      <alignment horizontal="center" vertical="top" wrapText="1"/>
      <protection locked="0"/>
    </xf>
    <xf numFmtId="0" fontId="17" fillId="0" borderId="8" xfId="0" applyFont="1" applyBorder="1" applyAlignment="1" applyProtection="1">
      <alignment horizontal="center" vertical="top" wrapText="1"/>
      <protection locked="0"/>
    </xf>
    <xf numFmtId="0" fontId="17" fillId="0" borderId="21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22" xfId="0" applyFont="1" applyBorder="1" applyAlignment="1" applyProtection="1">
      <alignment horizontal="center" vertical="top" wrapText="1"/>
      <protection locked="0"/>
    </xf>
    <xf numFmtId="0" fontId="17" fillId="0" borderId="10" xfId="0" applyFont="1" applyBorder="1" applyAlignment="1" applyProtection="1">
      <alignment horizontal="center" vertical="top" wrapText="1"/>
      <protection locked="0"/>
    </xf>
    <xf numFmtId="0" fontId="17" fillId="0" borderId="11" xfId="0" applyFont="1" applyBorder="1" applyAlignment="1" applyProtection="1">
      <alignment horizontal="center" vertical="top" wrapText="1"/>
      <protection locked="0"/>
    </xf>
    <xf numFmtId="0" fontId="17" fillId="0" borderId="12" xfId="0" applyFont="1" applyBorder="1" applyAlignment="1" applyProtection="1">
      <alignment horizontal="center" vertical="top" wrapText="1"/>
      <protection locked="0"/>
    </xf>
    <xf numFmtId="0" fontId="8" fillId="3" borderId="2" xfId="2" applyFont="1" applyBorder="1" applyAlignment="1">
      <alignment horizontal="center" wrapText="1"/>
    </xf>
    <xf numFmtId="0" fontId="8" fillId="3" borderId="3" xfId="2" applyFont="1" applyBorder="1" applyAlignment="1">
      <alignment horizontal="center" wrapText="1"/>
    </xf>
    <xf numFmtId="0" fontId="8" fillId="3" borderId="4" xfId="2" applyFont="1" applyBorder="1" applyAlignment="1">
      <alignment horizontal="center" wrapText="1"/>
    </xf>
    <xf numFmtId="0" fontId="8" fillId="3" borderId="6" xfId="2" applyFont="1" applyBorder="1" applyAlignment="1">
      <alignment horizontal="center" wrapText="1"/>
    </xf>
    <xf numFmtId="0" fontId="8" fillId="3" borderId="8" xfId="2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1" applyFont="1" applyAlignment="1">
      <alignment horizontal="left" vertical="center"/>
    </xf>
    <xf numFmtId="0" fontId="6" fillId="2" borderId="0" xfId="1" applyFont="1" applyAlignment="1">
      <alignment horizontal="left" vertical="center"/>
    </xf>
    <xf numFmtId="0" fontId="7" fillId="2" borderId="0" xfId="1" applyFont="1" applyAlignment="1">
      <alignment horizontal="center" vertical="center"/>
    </xf>
    <xf numFmtId="0" fontId="4" fillId="2" borderId="0" xfId="1" applyFont="1" applyAlignment="1">
      <alignment horizontal="center" vertical="center"/>
    </xf>
    <xf numFmtId="0" fontId="8" fillId="3" borderId="1" xfId="2" applyFont="1" applyBorder="1" applyAlignment="1">
      <alignment horizontal="center" vertical="center" wrapText="1"/>
    </xf>
    <xf numFmtId="0" fontId="9" fillId="3" borderId="1" xfId="2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" xfId="2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3" borderId="2" xfId="2" applyFont="1" applyBorder="1" applyAlignment="1" applyProtection="1">
      <alignment horizontal="center" vertical="top" wrapText="1"/>
    </xf>
    <xf numFmtId="0" fontId="9" fillId="3" borderId="3" xfId="2" applyFont="1" applyBorder="1" applyAlignment="1" applyProtection="1">
      <alignment horizontal="center" vertical="top" wrapText="1"/>
    </xf>
    <xf numFmtId="0" fontId="9" fillId="3" borderId="4" xfId="2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3" borderId="1" xfId="2" applyFont="1" applyBorder="1" applyAlignment="1" applyProtection="1">
      <alignment horizontal="left" vertical="top" wrapText="1"/>
    </xf>
    <xf numFmtId="0" fontId="9" fillId="3" borderId="5" xfId="2" applyFont="1" applyBorder="1" applyAlignment="1">
      <alignment horizontal="center" vertical="center"/>
    </xf>
    <xf numFmtId="0" fontId="9" fillId="3" borderId="9" xfId="2" applyFont="1" applyBorder="1" applyAlignment="1">
      <alignment horizontal="center" vertical="center"/>
    </xf>
    <xf numFmtId="0" fontId="9" fillId="3" borderId="6" xfId="2" applyFont="1" applyBorder="1" applyAlignment="1">
      <alignment horizontal="center" vertical="center" wrapText="1"/>
    </xf>
    <xf numFmtId="0" fontId="9" fillId="3" borderId="7" xfId="2" applyFont="1" applyBorder="1" applyAlignment="1">
      <alignment horizontal="center" vertical="center" wrapText="1"/>
    </xf>
    <xf numFmtId="0" fontId="9" fillId="3" borderId="8" xfId="2" applyFont="1" applyBorder="1" applyAlignment="1">
      <alignment horizontal="center" vertical="center" wrapText="1"/>
    </xf>
    <xf numFmtId="0" fontId="9" fillId="3" borderId="10" xfId="2" applyFont="1" applyBorder="1" applyAlignment="1">
      <alignment horizontal="center" vertical="center" wrapText="1"/>
    </xf>
    <xf numFmtId="0" fontId="9" fillId="3" borderId="11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3" borderId="6" xfId="2" applyFont="1" applyBorder="1" applyAlignment="1">
      <alignment horizontal="center" vertical="center"/>
    </xf>
    <xf numFmtId="0" fontId="9" fillId="3" borderId="7" xfId="2" applyFont="1" applyBorder="1" applyAlignment="1">
      <alignment horizontal="center" vertical="center"/>
    </xf>
    <xf numFmtId="0" fontId="9" fillId="3" borderId="8" xfId="2" applyFont="1" applyBorder="1" applyAlignment="1">
      <alignment horizontal="center" vertical="center"/>
    </xf>
    <xf numFmtId="0" fontId="9" fillId="3" borderId="10" xfId="2" applyFont="1" applyBorder="1" applyAlignment="1">
      <alignment horizontal="center" vertical="center"/>
    </xf>
    <xf numFmtId="0" fontId="9" fillId="3" borderId="11" xfId="2" applyFont="1" applyBorder="1" applyAlignment="1">
      <alignment horizontal="center" vertical="center"/>
    </xf>
    <xf numFmtId="0" fontId="9" fillId="3" borderId="12" xfId="2" applyFont="1" applyBorder="1" applyAlignment="1">
      <alignment horizontal="center" vertical="center"/>
    </xf>
    <xf numFmtId="0" fontId="9" fillId="3" borderId="1" xfId="2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1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3" borderId="13" xfId="2" applyFont="1" applyBorder="1" applyAlignment="1">
      <alignment horizontal="center"/>
    </xf>
    <xf numFmtId="0" fontId="9" fillId="3" borderId="1" xfId="2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7" fillId="3" borderId="1" xfId="2" applyFont="1" applyBorder="1" applyAlignment="1">
      <alignment horizontal="center" vertical="center"/>
    </xf>
    <xf numFmtId="0" fontId="17" fillId="3" borderId="1" xfId="2" applyFont="1" applyBorder="1" applyAlignment="1">
      <alignment horizontal="left" vertical="center"/>
    </xf>
    <xf numFmtId="0" fontId="17" fillId="3" borderId="5" xfId="2" applyFont="1" applyBorder="1" applyAlignment="1">
      <alignment horizontal="center" vertical="center"/>
    </xf>
    <xf numFmtId="0" fontId="17" fillId="3" borderId="9" xfId="2" applyFont="1" applyBorder="1" applyAlignment="1">
      <alignment horizontal="center" vertical="center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3" borderId="14" xfId="2" applyFont="1" applyBorder="1" applyAlignment="1">
      <alignment horizontal="center"/>
    </xf>
    <xf numFmtId="0" fontId="25" fillId="3" borderId="15" xfId="2" applyFont="1" applyBorder="1" applyAlignment="1">
      <alignment horizontal="center"/>
    </xf>
    <xf numFmtId="0" fontId="25" fillId="3" borderId="16" xfId="2" applyFont="1" applyBorder="1" applyAlignment="1">
      <alignment horizontal="center"/>
    </xf>
    <xf numFmtId="0" fontId="25" fillId="3" borderId="17" xfId="2" applyFont="1" applyBorder="1" applyAlignment="1">
      <alignment horizontal="center"/>
    </xf>
    <xf numFmtId="0" fontId="25" fillId="3" borderId="18" xfId="2" applyFont="1" applyBorder="1" applyAlignment="1">
      <alignment horizontal="center"/>
    </xf>
    <xf numFmtId="0" fontId="25" fillId="3" borderId="19" xfId="2" applyFont="1" applyBorder="1" applyAlignment="1">
      <alignment horizontal="center"/>
    </xf>
    <xf numFmtId="0" fontId="13" fillId="3" borderId="2" xfId="2" applyFont="1" applyBorder="1" applyAlignment="1">
      <alignment horizontal="center" vertical="center"/>
    </xf>
    <xf numFmtId="0" fontId="13" fillId="3" borderId="4" xfId="2" applyFont="1" applyBorder="1" applyAlignment="1">
      <alignment horizontal="center" vertical="center"/>
    </xf>
    <xf numFmtId="0" fontId="13" fillId="3" borderId="1" xfId="2" applyFont="1" applyBorder="1" applyAlignment="1">
      <alignment horizontal="center" vertical="center"/>
    </xf>
    <xf numFmtId="0" fontId="13" fillId="3" borderId="1" xfId="2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1" fillId="3" borderId="0" xfId="2" applyFont="1" applyAlignment="1">
      <alignment horizontal="left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3" borderId="0" xfId="2" applyFont="1" applyAlignment="1">
      <alignment horizontal="left" vertical="center" wrapText="1"/>
    </xf>
    <xf numFmtId="0" fontId="9" fillId="2" borderId="0" xfId="1" applyFont="1" applyAlignment="1">
      <alignment horizontal="left" vertical="top" wrapText="1"/>
    </xf>
    <xf numFmtId="0" fontId="15" fillId="2" borderId="11" xfId="1" applyFont="1" applyBorder="1" applyAlignment="1">
      <alignment horizontal="center" vertical="center" wrapText="1"/>
    </xf>
    <xf numFmtId="0" fontId="9" fillId="2" borderId="11" xfId="1" applyFont="1" applyBorder="1" applyAlignment="1">
      <alignment horizontal="center" vertical="center" wrapText="1"/>
    </xf>
    <xf numFmtId="0" fontId="9" fillId="2" borderId="0" xfId="1" applyFont="1" applyBorder="1" applyAlignment="1">
      <alignment horizontal="center" vertical="center" wrapText="1"/>
    </xf>
    <xf numFmtId="0" fontId="0" fillId="0" borderId="0" xfId="2" applyFont="1" applyFill="1" applyAlignment="1" applyProtection="1">
      <alignment horizontal="center"/>
      <protection locked="0"/>
    </xf>
    <xf numFmtId="0" fontId="20" fillId="3" borderId="0" xfId="2" applyFont="1" applyAlignment="1">
      <alignment horizontal="left" vertical="top" wrapText="1"/>
    </xf>
    <xf numFmtId="0" fontId="21" fillId="3" borderId="0" xfId="2" applyFont="1" applyAlignment="1">
      <alignment horizontal="left" vertical="top" wrapText="1"/>
    </xf>
    <xf numFmtId="0" fontId="9" fillId="3" borderId="0" xfId="2" applyFont="1" applyAlignment="1">
      <alignment horizontal="left" vertical="top" wrapText="1"/>
    </xf>
    <xf numFmtId="0" fontId="11" fillId="3" borderId="0" xfId="2" applyFont="1" applyAlignment="1">
      <alignment horizontal="left" vertical="top" wrapText="1"/>
    </xf>
    <xf numFmtId="0" fontId="14" fillId="3" borderId="1" xfId="2" applyFont="1" applyBorder="1" applyAlignment="1">
      <alignment horizontal="left" vertical="center"/>
    </xf>
    <xf numFmtId="0" fontId="14" fillId="3" borderId="1" xfId="2" applyFont="1" applyBorder="1" applyAlignment="1">
      <alignment vertical="center"/>
    </xf>
    <xf numFmtId="0" fontId="14" fillId="3" borderId="1" xfId="2" applyFont="1" applyBorder="1" applyAlignment="1">
      <alignment horizontal="center" vertical="center" wrapText="1"/>
    </xf>
    <xf numFmtId="0" fontId="11" fillId="3" borderId="0" xfId="2" applyFont="1" applyAlignment="1">
      <alignment horizontal="left" vertical="center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22" fillId="3" borderId="0" xfId="2" applyFont="1" applyAlignment="1">
      <alignment horizontal="left" vertical="top" wrapText="1"/>
    </xf>
    <xf numFmtId="0" fontId="11" fillId="3" borderId="2" xfId="2" applyFont="1" applyBorder="1" applyAlignment="1">
      <alignment horizontal="center" vertical="center" wrapText="1"/>
    </xf>
    <xf numFmtId="0" fontId="11" fillId="3" borderId="3" xfId="2" applyFont="1" applyBorder="1" applyAlignment="1">
      <alignment horizontal="center" vertical="center" wrapText="1"/>
    </xf>
    <xf numFmtId="0" fontId="11" fillId="3" borderId="4" xfId="2" applyFont="1" applyBorder="1" applyAlignment="1">
      <alignment horizontal="center" vertical="center" wrapText="1"/>
    </xf>
    <xf numFmtId="0" fontId="11" fillId="3" borderId="2" xfId="2" applyFont="1" applyBorder="1" applyAlignment="1">
      <alignment horizontal="center" vertical="top" wrapText="1"/>
    </xf>
    <xf numFmtId="0" fontId="11" fillId="3" borderId="4" xfId="2" applyFont="1" applyBorder="1" applyAlignment="1">
      <alignment horizontal="center" vertical="top" wrapText="1"/>
    </xf>
    <xf numFmtId="0" fontId="11" fillId="3" borderId="1" xfId="2" applyFont="1" applyBorder="1" applyAlignment="1">
      <alignment horizontal="center" vertical="center" wrapText="1"/>
    </xf>
    <xf numFmtId="0" fontId="26" fillId="3" borderId="0" xfId="2" applyFont="1" applyAlignment="1">
      <alignment horizontal="left" vertical="top" wrapText="1"/>
    </xf>
    <xf numFmtId="0" fontId="27" fillId="3" borderId="1" xfId="2" applyFont="1" applyBorder="1" applyAlignment="1">
      <alignment horizontal="center" vertical="top"/>
    </xf>
    <xf numFmtId="0" fontId="27" fillId="3" borderId="1" xfId="2" applyFont="1" applyBorder="1" applyAlignment="1">
      <alignment horizontal="center" vertical="top" wrapText="1"/>
    </xf>
    <xf numFmtId="0" fontId="27" fillId="3" borderId="2" xfId="2" applyFont="1" applyBorder="1" applyAlignment="1">
      <alignment horizontal="center" vertical="center" wrapText="1"/>
    </xf>
    <xf numFmtId="0" fontId="27" fillId="3" borderId="3" xfId="2" applyFont="1" applyBorder="1" applyAlignment="1">
      <alignment horizontal="center" vertical="center" wrapText="1"/>
    </xf>
    <xf numFmtId="0" fontId="27" fillId="3" borderId="4" xfId="2" applyFont="1" applyBorder="1" applyAlignment="1">
      <alignment horizontal="center" vertical="center" wrapText="1"/>
    </xf>
    <xf numFmtId="0" fontId="27" fillId="3" borderId="2" xfId="2" applyFont="1" applyBorder="1" applyAlignment="1">
      <alignment horizontal="center" vertical="top" wrapText="1"/>
    </xf>
    <xf numFmtId="0" fontId="27" fillId="3" borderId="3" xfId="2" applyFont="1" applyBorder="1" applyAlignment="1">
      <alignment horizontal="center" vertical="top" wrapText="1"/>
    </xf>
    <xf numFmtId="0" fontId="27" fillId="3" borderId="4" xfId="2" applyFont="1" applyBorder="1" applyAlignment="1">
      <alignment horizontal="center" vertical="top" wrapText="1"/>
    </xf>
    <xf numFmtId="0" fontId="8" fillId="3" borderId="2" xfId="2" applyFont="1" applyBorder="1" applyAlignment="1">
      <alignment horizontal="center" vertical="center" wrapText="1"/>
    </xf>
    <xf numFmtId="0" fontId="9" fillId="3" borderId="3" xfId="2" applyFont="1" applyBorder="1" applyAlignment="1">
      <alignment horizontal="center" vertical="center" wrapText="1"/>
    </xf>
    <xf numFmtId="0" fontId="9" fillId="3" borderId="4" xfId="2" applyFont="1" applyBorder="1" applyAlignment="1">
      <alignment horizontal="center" vertical="center" wrapText="1"/>
    </xf>
    <xf numFmtId="0" fontId="27" fillId="3" borderId="6" xfId="2" applyFont="1" applyBorder="1" applyAlignment="1">
      <alignment horizontal="center" vertical="top" wrapText="1"/>
    </xf>
    <xf numFmtId="0" fontId="27" fillId="3" borderId="7" xfId="2" applyFont="1" applyBorder="1" applyAlignment="1">
      <alignment horizontal="center" vertical="top" wrapText="1"/>
    </xf>
    <xf numFmtId="0" fontId="27" fillId="3" borderId="8" xfId="2" applyFont="1" applyBorder="1" applyAlignment="1">
      <alignment horizontal="center" vertical="top" wrapText="1"/>
    </xf>
    <xf numFmtId="0" fontId="27" fillId="3" borderId="10" xfId="2" applyFont="1" applyBorder="1" applyAlignment="1">
      <alignment horizontal="center" vertical="top" wrapText="1"/>
    </xf>
    <xf numFmtId="0" fontId="27" fillId="3" borderId="11" xfId="2" applyFont="1" applyBorder="1" applyAlignment="1">
      <alignment horizontal="center" vertical="top" wrapText="1"/>
    </xf>
    <xf numFmtId="0" fontId="27" fillId="3" borderId="12" xfId="2" applyFont="1" applyBorder="1" applyAlignment="1">
      <alignment horizontal="center" vertical="top" wrapText="1"/>
    </xf>
    <xf numFmtId="10" fontId="9" fillId="2" borderId="1" xfId="1" applyNumberFormat="1" applyFont="1" applyBorder="1" applyAlignment="1" applyProtection="1">
      <alignment horizontal="right" vertical="center" wrapText="1"/>
      <protection hidden="1"/>
    </xf>
    <xf numFmtId="0" fontId="14" fillId="3" borderId="1" xfId="2" applyFont="1" applyBorder="1" applyAlignment="1">
      <alignment horizontal="left" vertical="top" wrapText="1"/>
    </xf>
    <xf numFmtId="0" fontId="9" fillId="2" borderId="1" xfId="1" applyFont="1" applyBorder="1" applyAlignment="1" applyProtection="1">
      <alignment horizontal="right" vertical="center" wrapText="1"/>
      <protection hidden="1"/>
    </xf>
    <xf numFmtId="0" fontId="9" fillId="0" borderId="0" xfId="0" applyFont="1" applyAlignment="1">
      <alignment horizontal="center" vertical="center" wrapText="1"/>
    </xf>
    <xf numFmtId="0" fontId="14" fillId="3" borderId="0" xfId="2" applyFont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29" fillId="4" borderId="0" xfId="0" applyFont="1" applyFill="1" applyAlignment="1">
      <alignment horizontal="left" vertical="center" wrapText="1"/>
    </xf>
  </cellXfs>
  <cellStyles count="3">
    <cellStyle name="Normalny" xfId="0" builtinId="0"/>
    <cellStyle name="Pomarancz1" xfId="1" xr:uid="{00000000-0005-0000-0000-000001000000}"/>
    <cellStyle name="Szary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checked="Checked" firstButton="1" fmlaLink="Arkusz2!$A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419100</xdr:rowOff>
        </xdr:from>
        <xdr:to>
          <xdr:col>5</xdr:col>
          <xdr:colOff>200025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25</xdr:row>
          <xdr:rowOff>428625</xdr:rowOff>
        </xdr:from>
        <xdr:to>
          <xdr:col>8</xdr:col>
          <xdr:colOff>228600</xdr:colOff>
          <xdr:row>27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146</xdr:row>
          <xdr:rowOff>266700</xdr:rowOff>
        </xdr:from>
        <xdr:to>
          <xdr:col>1</xdr:col>
          <xdr:colOff>219075</xdr:colOff>
          <xdr:row>148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365</xdr:row>
          <xdr:rowOff>47625</xdr:rowOff>
        </xdr:from>
        <xdr:to>
          <xdr:col>0</xdr:col>
          <xdr:colOff>200025</xdr:colOff>
          <xdr:row>367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366</xdr:row>
          <xdr:rowOff>114300</xdr:rowOff>
        </xdr:from>
        <xdr:to>
          <xdr:col>0</xdr:col>
          <xdr:colOff>200025</xdr:colOff>
          <xdr:row>367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148</xdr:row>
          <xdr:rowOff>266700</xdr:rowOff>
        </xdr:from>
        <xdr:to>
          <xdr:col>1</xdr:col>
          <xdr:colOff>219075</xdr:colOff>
          <xdr:row>150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367</xdr:row>
          <xdr:rowOff>114300</xdr:rowOff>
        </xdr:from>
        <xdr:to>
          <xdr:col>0</xdr:col>
          <xdr:colOff>200025</xdr:colOff>
          <xdr:row>368</xdr:row>
          <xdr:rowOff>133350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365</xdr:row>
          <xdr:rowOff>0</xdr:rowOff>
        </xdr:from>
        <xdr:to>
          <xdr:col>1</xdr:col>
          <xdr:colOff>533400</xdr:colOff>
          <xdr:row>365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366</xdr:row>
          <xdr:rowOff>0</xdr:rowOff>
        </xdr:from>
        <xdr:to>
          <xdr:col>1</xdr:col>
          <xdr:colOff>533400</xdr:colOff>
          <xdr:row>366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366</xdr:row>
          <xdr:rowOff>400050</xdr:rowOff>
        </xdr:from>
        <xdr:to>
          <xdr:col>1</xdr:col>
          <xdr:colOff>542925</xdr:colOff>
          <xdr:row>367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146</xdr:row>
          <xdr:rowOff>219075</xdr:rowOff>
        </xdr:from>
        <xdr:to>
          <xdr:col>2</xdr:col>
          <xdr:colOff>485775</xdr:colOff>
          <xdr:row>146</xdr:row>
          <xdr:rowOff>552450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147</xdr:row>
          <xdr:rowOff>57150</xdr:rowOff>
        </xdr:from>
        <xdr:to>
          <xdr:col>2</xdr:col>
          <xdr:colOff>523875</xdr:colOff>
          <xdr:row>147</xdr:row>
          <xdr:rowOff>390525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57150</xdr:colOff>
      <xdr:row>0</xdr:row>
      <xdr:rowOff>0</xdr:rowOff>
    </xdr:from>
    <xdr:to>
      <xdr:col>8</xdr:col>
      <xdr:colOff>461607</xdr:colOff>
      <xdr:row>9</xdr:row>
      <xdr:rowOff>65497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6350" y="0"/>
          <a:ext cx="4062057" cy="17799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147</xdr:row>
          <xdr:rowOff>266700</xdr:rowOff>
        </xdr:from>
        <xdr:to>
          <xdr:col>1</xdr:col>
          <xdr:colOff>219075</xdr:colOff>
          <xdr:row>151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148</xdr:row>
          <xdr:rowOff>57150</xdr:rowOff>
        </xdr:from>
        <xdr:to>
          <xdr:col>2</xdr:col>
          <xdr:colOff>523875</xdr:colOff>
          <xdr:row>148</xdr:row>
          <xdr:rowOff>390525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25</xdr:row>
          <xdr:rowOff>428625</xdr:rowOff>
        </xdr:from>
        <xdr:to>
          <xdr:col>6</xdr:col>
          <xdr:colOff>276225</xdr:colOff>
          <xdr:row>25</xdr:row>
          <xdr:rowOff>723900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Młoda organizacja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25</xdr:row>
          <xdr:rowOff>419100</xdr:rowOff>
        </xdr:from>
        <xdr:to>
          <xdr:col>9</xdr:col>
          <xdr:colOff>352425</xdr:colOff>
          <xdr:row>25</xdr:row>
          <xdr:rowOff>733425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Grupa nieformalna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XFC434"/>
  <sheetViews>
    <sheetView showGridLines="0" tabSelected="1" view="pageBreakPreview" topLeftCell="A18" zoomScaleNormal="100" zoomScaleSheetLayoutView="100" zoomScalePageLayoutView="90" workbookViewId="0">
      <selection activeCell="H32" sqref="H32:J32"/>
    </sheetView>
  </sheetViews>
  <sheetFormatPr defaultColWidth="0" defaultRowHeight="15" x14ac:dyDescent="0.25"/>
  <cols>
    <col min="1" max="10" width="9.140625" customWidth="1"/>
    <col min="11" max="11" width="9.5703125" customWidth="1"/>
    <col min="12" max="15" width="9.140625" hidden="1" customWidth="1"/>
    <col min="16" max="16" width="9.85546875" hidden="1" customWidth="1"/>
    <col min="17" max="18" width="9.140625" hidden="1" customWidth="1"/>
    <col min="19" max="19" width="11.7109375" hidden="1" customWidth="1"/>
    <col min="20" max="16383" width="9.140625" hidden="1"/>
    <col min="16384" max="16384" width="0.85546875" customWidth="1"/>
  </cols>
  <sheetData>
    <row r="10" spans="1:11" ht="36" customHeight="1" x14ac:dyDescent="0.25">
      <c r="A10" s="77" t="s">
        <v>169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25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5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</row>
    <row r="16" spans="1:11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ht="24" customHeight="1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ht="24" customHeight="1" x14ac:dyDescent="0.25">
      <c r="A18" s="79" t="s">
        <v>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</row>
    <row r="19" spans="1:11" ht="17.25" customHeight="1" x14ac:dyDescent="0.2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</row>
    <row r="20" spans="1:11" ht="6.75" customHeight="1" x14ac:dyDescent="0.25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1" t="s">
        <v>1</v>
      </c>
      <c r="B21" s="1" t="s">
        <v>2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 ht="9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3" t="s">
        <v>3</v>
      </c>
      <c r="B23" s="2"/>
      <c r="C23" s="2"/>
      <c r="D23" s="2"/>
      <c r="E23" s="2"/>
      <c r="F23" s="4"/>
      <c r="G23" s="2"/>
      <c r="H23" s="2"/>
      <c r="I23" s="2"/>
      <c r="J23" s="2"/>
      <c r="K23" s="2"/>
    </row>
    <row r="24" spans="1:11" ht="12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98.25" customHeight="1" x14ac:dyDescent="0.25">
      <c r="A25" s="36" t="s">
        <v>4</v>
      </c>
      <c r="B25" s="83" t="s">
        <v>5</v>
      </c>
      <c r="C25" s="83"/>
      <c r="D25" s="83"/>
      <c r="E25" s="83" t="s">
        <v>170</v>
      </c>
      <c r="F25" s="83"/>
      <c r="G25" s="83"/>
      <c r="H25" s="83" t="s">
        <v>171</v>
      </c>
      <c r="I25" s="83"/>
      <c r="J25" s="83"/>
      <c r="K25" s="2"/>
    </row>
    <row r="26" spans="1:11" ht="81.75" customHeight="1" x14ac:dyDescent="0.25">
      <c r="A26" s="5" t="s">
        <v>6</v>
      </c>
      <c r="B26" s="84" t="s">
        <v>7</v>
      </c>
      <c r="C26" s="84"/>
      <c r="D26" s="84"/>
      <c r="E26" s="85"/>
      <c r="F26" s="85"/>
      <c r="G26" s="85"/>
      <c r="H26" s="85"/>
      <c r="I26" s="85"/>
      <c r="J26" s="85"/>
      <c r="K26" s="2"/>
    </row>
    <row r="27" spans="1:11" ht="38.25" customHeight="1" x14ac:dyDescent="0.25">
      <c r="A27" s="86" t="s">
        <v>8</v>
      </c>
      <c r="B27" s="84" t="s">
        <v>9</v>
      </c>
      <c r="C27" s="84"/>
      <c r="D27" s="84"/>
      <c r="E27" s="87"/>
      <c r="F27" s="87"/>
      <c r="G27" s="87"/>
      <c r="H27" s="88" t="s">
        <v>10</v>
      </c>
      <c r="I27" s="89"/>
      <c r="J27" s="90"/>
      <c r="K27" s="2"/>
    </row>
    <row r="28" spans="1:11" ht="58.5" customHeight="1" x14ac:dyDescent="0.25">
      <c r="A28" s="86"/>
      <c r="B28" s="84"/>
      <c r="C28" s="84"/>
      <c r="D28" s="84"/>
      <c r="E28" s="87"/>
      <c r="F28" s="87"/>
      <c r="G28" s="87"/>
      <c r="H28" s="91"/>
      <c r="I28" s="92"/>
      <c r="J28" s="93"/>
      <c r="K28" s="2"/>
    </row>
    <row r="29" spans="1:11" ht="24" customHeight="1" x14ac:dyDescent="0.25">
      <c r="A29" s="86"/>
      <c r="B29" s="84"/>
      <c r="C29" s="84"/>
      <c r="D29" s="84"/>
      <c r="E29" s="87"/>
      <c r="F29" s="87"/>
      <c r="G29" s="87"/>
      <c r="H29" s="94" t="s">
        <v>11</v>
      </c>
      <c r="I29" s="94"/>
      <c r="J29" s="94"/>
      <c r="K29" s="2"/>
    </row>
    <row r="30" spans="1:11" ht="54.75" customHeight="1" x14ac:dyDescent="0.25">
      <c r="A30" s="86"/>
      <c r="B30" s="84"/>
      <c r="C30" s="84"/>
      <c r="D30" s="84"/>
      <c r="E30" s="87"/>
      <c r="F30" s="87"/>
      <c r="G30" s="87"/>
      <c r="H30" s="87"/>
      <c r="I30" s="87"/>
      <c r="J30" s="87"/>
      <c r="K30" s="2"/>
    </row>
    <row r="31" spans="1:11" ht="24" customHeight="1" x14ac:dyDescent="0.25">
      <c r="A31" s="95" t="s">
        <v>12</v>
      </c>
      <c r="B31" s="97" t="s">
        <v>13</v>
      </c>
      <c r="C31" s="98"/>
      <c r="D31" s="99"/>
      <c r="E31" s="103"/>
      <c r="F31" s="104"/>
      <c r="G31" s="105"/>
      <c r="H31" s="94" t="s">
        <v>15</v>
      </c>
      <c r="I31" s="94"/>
      <c r="J31" s="94"/>
      <c r="K31" s="2"/>
    </row>
    <row r="32" spans="1:11" ht="50.25" customHeight="1" x14ac:dyDescent="0.25">
      <c r="A32" s="96"/>
      <c r="B32" s="100"/>
      <c r="C32" s="101"/>
      <c r="D32" s="102"/>
      <c r="E32" s="106"/>
      <c r="F32" s="107"/>
      <c r="G32" s="108"/>
      <c r="H32" s="87"/>
      <c r="I32" s="87"/>
      <c r="J32" s="87"/>
      <c r="K32" s="2"/>
    </row>
    <row r="33" spans="1:11" ht="33" customHeight="1" x14ac:dyDescent="0.25">
      <c r="A33" s="95" t="s">
        <v>16</v>
      </c>
      <c r="B33" s="109" t="s">
        <v>17</v>
      </c>
      <c r="C33" s="110"/>
      <c r="D33" s="111"/>
      <c r="E33" s="103" t="s">
        <v>14</v>
      </c>
      <c r="F33" s="104"/>
      <c r="G33" s="105"/>
      <c r="H33" s="94" t="s">
        <v>18</v>
      </c>
      <c r="I33" s="94"/>
      <c r="J33" s="94"/>
      <c r="K33" s="2"/>
    </row>
    <row r="34" spans="1:11" ht="40.5" customHeight="1" x14ac:dyDescent="0.25">
      <c r="A34" s="96"/>
      <c r="B34" s="112"/>
      <c r="C34" s="113"/>
      <c r="D34" s="114"/>
      <c r="E34" s="106"/>
      <c r="F34" s="107"/>
      <c r="G34" s="108"/>
      <c r="H34" s="87"/>
      <c r="I34" s="87"/>
      <c r="J34" s="87"/>
      <c r="K34" s="2"/>
    </row>
    <row r="35" spans="1:11" ht="29.25" customHeight="1" x14ac:dyDescent="0.25">
      <c r="A35" s="95" t="s">
        <v>172</v>
      </c>
      <c r="B35" s="97" t="s">
        <v>19</v>
      </c>
      <c r="C35" s="98"/>
      <c r="D35" s="99"/>
      <c r="E35" s="119" t="s">
        <v>14</v>
      </c>
      <c r="F35" s="120"/>
      <c r="G35" s="121"/>
      <c r="H35" s="94" t="s">
        <v>20</v>
      </c>
      <c r="I35" s="94"/>
      <c r="J35" s="94"/>
      <c r="K35" s="2"/>
    </row>
    <row r="36" spans="1:11" ht="39" customHeight="1" x14ac:dyDescent="0.25">
      <c r="A36" s="96"/>
      <c r="B36" s="100"/>
      <c r="C36" s="101"/>
      <c r="D36" s="102"/>
      <c r="E36" s="122"/>
      <c r="F36" s="123"/>
      <c r="G36" s="124"/>
      <c r="H36" s="125"/>
      <c r="I36" s="125"/>
      <c r="J36" s="125"/>
      <c r="K36" s="2"/>
    </row>
    <row r="37" spans="1:11" ht="24.75" customHeight="1" x14ac:dyDescent="0.25">
      <c r="A37" s="95" t="s">
        <v>173</v>
      </c>
      <c r="B37" s="97" t="s">
        <v>21</v>
      </c>
      <c r="C37" s="98"/>
      <c r="D37" s="99"/>
      <c r="E37" s="103"/>
      <c r="F37" s="104"/>
      <c r="G37" s="105"/>
      <c r="H37" s="94" t="s">
        <v>22</v>
      </c>
      <c r="I37" s="94"/>
      <c r="J37" s="94"/>
      <c r="K37" s="2"/>
    </row>
    <row r="38" spans="1:11" ht="45.75" customHeight="1" x14ac:dyDescent="0.25">
      <c r="A38" s="96"/>
      <c r="B38" s="100"/>
      <c r="C38" s="101"/>
      <c r="D38" s="102"/>
      <c r="E38" s="106"/>
      <c r="F38" s="107"/>
      <c r="G38" s="108"/>
      <c r="H38" s="87"/>
      <c r="I38" s="87"/>
      <c r="J38" s="87"/>
      <c r="K38" s="2"/>
    </row>
    <row r="39" spans="1:11" ht="22.5" customHeight="1" x14ac:dyDescent="0.25">
      <c r="A39" s="95" t="s">
        <v>174</v>
      </c>
      <c r="B39" s="109" t="s">
        <v>23</v>
      </c>
      <c r="C39" s="110"/>
      <c r="D39" s="111"/>
      <c r="E39" s="103" t="s">
        <v>24</v>
      </c>
      <c r="F39" s="104"/>
      <c r="G39" s="105"/>
      <c r="H39" s="94" t="s">
        <v>25</v>
      </c>
      <c r="I39" s="94"/>
      <c r="J39" s="94"/>
      <c r="K39" s="2"/>
    </row>
    <row r="40" spans="1:11" ht="45" customHeight="1" x14ac:dyDescent="0.25">
      <c r="A40" s="96"/>
      <c r="B40" s="112"/>
      <c r="C40" s="113"/>
      <c r="D40" s="114"/>
      <c r="E40" s="106"/>
      <c r="F40" s="107"/>
      <c r="G40" s="108"/>
      <c r="H40" s="87"/>
      <c r="I40" s="87"/>
      <c r="J40" s="87"/>
      <c r="K40" s="2"/>
    </row>
    <row r="41" spans="1:11" ht="59.25" customHeight="1" x14ac:dyDescent="0.25">
      <c r="A41" s="5" t="s">
        <v>175</v>
      </c>
      <c r="B41" s="115" t="s">
        <v>26</v>
      </c>
      <c r="C41" s="115"/>
      <c r="D41" s="115"/>
      <c r="E41" s="116"/>
      <c r="F41" s="117"/>
      <c r="G41" s="118"/>
      <c r="H41" s="87"/>
      <c r="I41" s="87"/>
      <c r="J41" s="87"/>
      <c r="K41" s="2"/>
    </row>
    <row r="42" spans="1:11" x14ac:dyDescent="0.25">
      <c r="A42" s="5" t="s">
        <v>176</v>
      </c>
      <c r="B42" s="130" t="s">
        <v>27</v>
      </c>
      <c r="C42" s="130"/>
      <c r="D42" s="130"/>
      <c r="E42" s="116"/>
      <c r="F42" s="117"/>
      <c r="G42" s="118"/>
      <c r="H42" s="87"/>
      <c r="I42" s="87"/>
      <c r="J42" s="87"/>
      <c r="K42" s="2"/>
    </row>
    <row r="43" spans="1:11" x14ac:dyDescent="0.25">
      <c r="A43" s="5" t="s">
        <v>177</v>
      </c>
      <c r="B43" s="130" t="s">
        <v>28</v>
      </c>
      <c r="C43" s="130"/>
      <c r="D43" s="130"/>
      <c r="E43" s="131"/>
      <c r="F43" s="131"/>
      <c r="G43" s="131"/>
      <c r="H43" s="87"/>
      <c r="I43" s="87"/>
      <c r="J43" s="87"/>
      <c r="K43" s="2"/>
    </row>
    <row r="44" spans="1:11" ht="34.5" customHeight="1" x14ac:dyDescent="0.25">
      <c r="A44" s="95" t="s">
        <v>178</v>
      </c>
      <c r="B44" s="97" t="s">
        <v>29</v>
      </c>
      <c r="C44" s="98"/>
      <c r="D44" s="99"/>
      <c r="E44" s="48"/>
      <c r="F44" s="126"/>
      <c r="G44" s="49"/>
      <c r="H44" s="94" t="s">
        <v>30</v>
      </c>
      <c r="I44" s="94"/>
      <c r="J44" s="94"/>
      <c r="K44" s="2"/>
    </row>
    <row r="45" spans="1:11" ht="111.75" customHeight="1" x14ac:dyDescent="0.25">
      <c r="A45" s="96"/>
      <c r="B45" s="100"/>
      <c r="C45" s="101"/>
      <c r="D45" s="102"/>
      <c r="E45" s="52"/>
      <c r="F45" s="127"/>
      <c r="G45" s="53"/>
      <c r="H45" s="87"/>
      <c r="I45" s="87"/>
      <c r="J45" s="87"/>
      <c r="K45" s="2"/>
    </row>
    <row r="46" spans="1:11" x14ac:dyDescent="0.25">
      <c r="A46" s="5" t="s">
        <v>179</v>
      </c>
      <c r="B46" s="6" t="s">
        <v>31</v>
      </c>
      <c r="C46" s="7"/>
      <c r="D46" s="7"/>
      <c r="E46" s="128"/>
      <c r="F46" s="128"/>
      <c r="G46" s="128"/>
      <c r="H46" s="129"/>
      <c r="I46" s="129"/>
      <c r="J46" s="129"/>
      <c r="K46" s="2"/>
    </row>
    <row r="47" spans="1:11" x14ac:dyDescent="0.25">
      <c r="A47" s="132" t="s">
        <v>180</v>
      </c>
      <c r="B47" s="133" t="s">
        <v>32</v>
      </c>
      <c r="C47" s="133"/>
      <c r="D47" s="134">
        <v>2022</v>
      </c>
      <c r="E47" s="136"/>
      <c r="F47" s="137"/>
      <c r="G47" s="138"/>
      <c r="H47" s="142"/>
      <c r="I47" s="143"/>
      <c r="J47" s="144"/>
      <c r="K47" s="2"/>
    </row>
    <row r="48" spans="1:11" x14ac:dyDescent="0.25">
      <c r="A48" s="132"/>
      <c r="B48" s="133"/>
      <c r="C48" s="133"/>
      <c r="D48" s="135"/>
      <c r="E48" s="139"/>
      <c r="F48" s="140"/>
      <c r="G48" s="141"/>
      <c r="H48" s="145"/>
      <c r="I48" s="146"/>
      <c r="J48" s="147"/>
      <c r="K48" s="2"/>
    </row>
    <row r="49" spans="1:1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8" t="s">
        <v>33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148" t="s">
        <v>34</v>
      </c>
      <c r="B52" s="149"/>
      <c r="C52" s="150" t="s">
        <v>35</v>
      </c>
      <c r="D52" s="150"/>
      <c r="E52" s="148" t="s">
        <v>36</v>
      </c>
      <c r="F52" s="149"/>
      <c r="G52" s="9" t="s">
        <v>37</v>
      </c>
      <c r="H52" s="151" t="s">
        <v>38</v>
      </c>
      <c r="I52" s="151"/>
      <c r="J52" s="151" t="s">
        <v>39</v>
      </c>
      <c r="K52" s="151"/>
    </row>
    <row r="53" spans="1:11" ht="30" customHeight="1" x14ac:dyDescent="0.25">
      <c r="A53" s="152"/>
      <c r="B53" s="153"/>
      <c r="C53" s="152"/>
      <c r="D53" s="153"/>
      <c r="E53" s="152"/>
      <c r="F53" s="153"/>
      <c r="G53" s="10"/>
      <c r="H53" s="152"/>
      <c r="I53" s="153"/>
      <c r="J53" s="154"/>
      <c r="K53" s="154"/>
    </row>
    <row r="54" spans="1:11" ht="30" customHeight="1" x14ac:dyDescent="0.25">
      <c r="A54" s="152"/>
      <c r="B54" s="153"/>
      <c r="C54" s="152"/>
      <c r="D54" s="153"/>
      <c r="E54" s="152"/>
      <c r="F54" s="153"/>
      <c r="G54" s="10"/>
      <c r="H54" s="152"/>
      <c r="I54" s="153"/>
      <c r="J54" s="154"/>
      <c r="K54" s="154"/>
    </row>
    <row r="55" spans="1:11" ht="30" customHeight="1" x14ac:dyDescent="0.25">
      <c r="A55" s="152"/>
      <c r="B55" s="153"/>
      <c r="C55" s="152"/>
      <c r="D55" s="153"/>
      <c r="E55" s="152"/>
      <c r="F55" s="153"/>
      <c r="G55" s="10"/>
      <c r="H55" s="152"/>
      <c r="I55" s="153"/>
      <c r="J55" s="154"/>
      <c r="K55" s="154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11" t="s">
        <v>40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5.5" customHeight="1" x14ac:dyDescent="0.25">
      <c r="A58" s="157" t="s">
        <v>41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</row>
    <row r="59" spans="1:11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5">
      <c r="A60" s="8" t="s">
        <v>202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130" t="s">
        <v>42</v>
      </c>
      <c r="B62" s="130"/>
      <c r="C62" s="130"/>
      <c r="D62" s="155"/>
      <c r="E62" s="155"/>
      <c r="F62" s="155"/>
      <c r="G62" s="155"/>
      <c r="H62" s="155"/>
      <c r="I62" s="155"/>
      <c r="J62" s="155"/>
      <c r="K62" s="2"/>
    </row>
    <row r="63" spans="1:11" x14ac:dyDescent="0.25">
      <c r="A63" s="130" t="s">
        <v>43</v>
      </c>
      <c r="B63" s="130"/>
      <c r="C63" s="130"/>
      <c r="D63" s="155"/>
      <c r="E63" s="155"/>
      <c r="F63" s="155"/>
      <c r="G63" s="155"/>
      <c r="H63" s="155"/>
      <c r="I63" s="155"/>
      <c r="J63" s="155"/>
      <c r="K63" s="2"/>
    </row>
    <row r="64" spans="1:11" ht="39.75" customHeight="1" x14ac:dyDescent="0.25">
      <c r="A64" s="130" t="s">
        <v>44</v>
      </c>
      <c r="B64" s="130"/>
      <c r="C64" s="130"/>
      <c r="D64" s="156"/>
      <c r="E64" s="156"/>
      <c r="F64" s="156"/>
      <c r="G64" s="156"/>
      <c r="H64" s="156"/>
      <c r="I64" s="156"/>
      <c r="J64" s="156"/>
      <c r="K64" s="2"/>
    </row>
    <row r="65" spans="1:11" x14ac:dyDescent="0.25">
      <c r="A65" s="130" t="s">
        <v>45</v>
      </c>
      <c r="B65" s="130"/>
      <c r="C65" s="130"/>
      <c r="D65" s="155"/>
      <c r="E65" s="155"/>
      <c r="F65" s="155"/>
      <c r="G65" s="155"/>
      <c r="H65" s="155"/>
      <c r="I65" s="155"/>
      <c r="J65" s="155"/>
      <c r="K65" s="2"/>
    </row>
    <row r="66" spans="1:11" x14ac:dyDescent="0.25">
      <c r="A66" s="130" t="s">
        <v>46</v>
      </c>
      <c r="B66" s="130"/>
      <c r="C66" s="130"/>
      <c r="D66" s="155"/>
      <c r="E66" s="155"/>
      <c r="F66" s="155"/>
      <c r="G66" s="155"/>
      <c r="H66" s="155"/>
      <c r="I66" s="155"/>
      <c r="J66" s="155"/>
      <c r="K66" s="2"/>
    </row>
    <row r="67" spans="1:1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31.5" customHeight="1" x14ac:dyDescent="0.25">
      <c r="A68" s="166" t="s">
        <v>199</v>
      </c>
      <c r="B68" s="166"/>
      <c r="C68" s="166"/>
      <c r="D68" s="166"/>
      <c r="E68" s="166"/>
      <c r="F68" s="166"/>
      <c r="G68" s="166"/>
      <c r="H68" s="166"/>
      <c r="I68" s="166"/>
      <c r="J68" s="166"/>
      <c r="K68" s="166"/>
    </row>
    <row r="69" spans="1:11" ht="22.5" customHeight="1" x14ac:dyDescent="0.25">
      <c r="A69" s="167" t="s">
        <v>47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9"/>
    </row>
    <row r="70" spans="1:11" ht="15" customHeight="1" x14ac:dyDescent="0.25">
      <c r="A70" s="158" t="s">
        <v>167</v>
      </c>
      <c r="B70" s="159"/>
      <c r="C70" s="159"/>
      <c r="D70" s="159"/>
      <c r="E70" s="159"/>
      <c r="F70" s="159"/>
      <c r="G70" s="159"/>
      <c r="H70" s="159"/>
      <c r="I70" s="159"/>
      <c r="J70" s="160"/>
      <c r="K70" s="13"/>
    </row>
    <row r="71" spans="1:11" x14ac:dyDescent="0.25">
      <c r="A71" s="161"/>
      <c r="B71" s="162"/>
      <c r="C71" s="162"/>
      <c r="D71" s="162"/>
      <c r="E71" s="162"/>
      <c r="F71" s="162"/>
      <c r="G71" s="162"/>
      <c r="H71" s="162"/>
      <c r="I71" s="162"/>
      <c r="J71" s="163"/>
      <c r="K71" s="14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1" t="s">
        <v>49</v>
      </c>
      <c r="B73" s="1" t="s">
        <v>50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15" t="s">
        <v>51</v>
      </c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16" t="s">
        <v>185</v>
      </c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7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 customHeight="1" x14ac:dyDescent="0.25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</row>
    <row r="79" spans="1:11" x14ac:dyDescent="0.25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</row>
    <row r="80" spans="1:11" ht="14.25" customHeight="1" x14ac:dyDescent="0.25">
      <c r="A80" s="165" t="s">
        <v>196</v>
      </c>
      <c r="B80" s="165"/>
      <c r="C80" s="165"/>
      <c r="D80" s="165"/>
      <c r="E80" s="165"/>
      <c r="F80" s="165"/>
      <c r="G80" s="165"/>
      <c r="H80" s="165"/>
      <c r="I80" s="165"/>
      <c r="J80" s="165"/>
      <c r="K80" s="165"/>
    </row>
    <row r="81" spans="1:11" ht="7.5" customHeight="1" x14ac:dyDescent="0.25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</row>
    <row r="82" spans="1:11" ht="31.5" customHeight="1" x14ac:dyDescent="0.25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</row>
    <row r="83" spans="1:11" ht="30" customHeight="1" x14ac:dyDescent="0.25">
      <c r="A83" s="165" t="s">
        <v>52</v>
      </c>
      <c r="B83" s="165"/>
      <c r="C83" s="165"/>
      <c r="D83" s="165"/>
      <c r="E83" s="165"/>
      <c r="F83" s="165"/>
      <c r="G83" s="165"/>
      <c r="H83" s="165"/>
      <c r="I83" s="165"/>
      <c r="J83" s="165"/>
      <c r="K83" s="165"/>
    </row>
    <row r="84" spans="1:11" ht="8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</row>
    <row r="86" spans="1:11" x14ac:dyDescent="0.25">
      <c r="A86" s="156"/>
      <c r="B86" s="156"/>
      <c r="C86" s="156"/>
      <c r="D86" s="156"/>
      <c r="E86" s="156"/>
      <c r="F86" s="156"/>
      <c r="G86" s="156"/>
      <c r="H86" s="156"/>
      <c r="I86" s="156"/>
      <c r="J86" s="156"/>
      <c r="K86" s="156"/>
    </row>
    <row r="87" spans="1:11" x14ac:dyDescent="0.25">
      <c r="A87" s="156"/>
      <c r="B87" s="156"/>
      <c r="C87" s="156"/>
      <c r="D87" s="156"/>
      <c r="E87" s="156"/>
      <c r="F87" s="156"/>
      <c r="G87" s="156"/>
      <c r="H87" s="156"/>
      <c r="I87" s="156"/>
      <c r="J87" s="156"/>
      <c r="K87" s="156"/>
    </row>
    <row r="88" spans="1:11" x14ac:dyDescent="0.2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</row>
    <row r="89" spans="1:11" x14ac:dyDescent="0.2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</row>
    <row r="90" spans="1:11" x14ac:dyDescent="0.25">
      <c r="A90" s="156"/>
      <c r="B90" s="156"/>
      <c r="C90" s="156"/>
      <c r="D90" s="156"/>
      <c r="E90" s="156"/>
      <c r="F90" s="156"/>
      <c r="G90" s="156"/>
      <c r="H90" s="156"/>
      <c r="I90" s="156"/>
      <c r="J90" s="156"/>
      <c r="K90" s="156"/>
    </row>
    <row r="91" spans="1:11" x14ac:dyDescent="0.25">
      <c r="A91" s="156"/>
      <c r="B91" s="156"/>
      <c r="C91" s="156"/>
      <c r="D91" s="156"/>
      <c r="E91" s="156"/>
      <c r="F91" s="156"/>
      <c r="G91" s="156"/>
      <c r="H91" s="156"/>
      <c r="I91" s="156"/>
      <c r="J91" s="156"/>
      <c r="K91" s="156"/>
    </row>
    <row r="92" spans="1:11" x14ac:dyDescent="0.25">
      <c r="A92" s="156"/>
      <c r="B92" s="156"/>
      <c r="C92" s="156"/>
      <c r="D92" s="156"/>
      <c r="E92" s="156"/>
      <c r="F92" s="156"/>
      <c r="G92" s="156"/>
      <c r="H92" s="156"/>
      <c r="I92" s="156"/>
      <c r="J92" s="156"/>
      <c r="K92" s="156"/>
    </row>
    <row r="93" spans="1:11" x14ac:dyDescent="0.25">
      <c r="A93" s="156"/>
      <c r="B93" s="156"/>
      <c r="C93" s="156"/>
      <c r="D93" s="156"/>
      <c r="E93" s="156"/>
      <c r="F93" s="156"/>
      <c r="G93" s="156"/>
      <c r="H93" s="156"/>
      <c r="I93" s="156"/>
      <c r="J93" s="156"/>
      <c r="K93" s="156"/>
    </row>
    <row r="94" spans="1:11" x14ac:dyDescent="0.25">
      <c r="A94" s="156"/>
      <c r="B94" s="156"/>
      <c r="C94" s="156"/>
      <c r="D94" s="156"/>
      <c r="E94" s="156"/>
      <c r="F94" s="156"/>
      <c r="G94" s="156"/>
      <c r="H94" s="156"/>
      <c r="I94" s="156"/>
      <c r="J94" s="156"/>
      <c r="K94" s="156"/>
    </row>
    <row r="95" spans="1:11" x14ac:dyDescent="0.25">
      <c r="A95" s="156"/>
      <c r="B95" s="156"/>
      <c r="C95" s="156"/>
      <c r="D95" s="156"/>
      <c r="E95" s="156"/>
      <c r="F95" s="156"/>
      <c r="G95" s="156"/>
      <c r="H95" s="156"/>
      <c r="I95" s="156"/>
      <c r="J95" s="156"/>
      <c r="K95" s="156"/>
    </row>
    <row r="96" spans="1:11" x14ac:dyDescent="0.25">
      <c r="A96" s="156"/>
      <c r="B96" s="156"/>
      <c r="C96" s="156"/>
      <c r="D96" s="156"/>
      <c r="E96" s="156"/>
      <c r="F96" s="156"/>
      <c r="G96" s="156"/>
      <c r="H96" s="156"/>
      <c r="I96" s="156"/>
      <c r="J96" s="156"/>
      <c r="K96" s="156"/>
    </row>
    <row r="97" spans="1:11" ht="6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33" customHeight="1" x14ac:dyDescent="0.25">
      <c r="A98" s="165" t="s">
        <v>53</v>
      </c>
      <c r="B98" s="165"/>
      <c r="C98" s="165"/>
      <c r="D98" s="165"/>
      <c r="E98" s="165"/>
      <c r="F98" s="165"/>
      <c r="G98" s="165"/>
      <c r="H98" s="165"/>
      <c r="I98" s="165"/>
      <c r="J98" s="165"/>
      <c r="K98" s="165"/>
    </row>
    <row r="99" spans="1:11" ht="7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1:11" x14ac:dyDescent="0.25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</row>
    <row r="102" spans="1:11" x14ac:dyDescent="0.25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</row>
    <row r="103" spans="1:11" ht="10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30" customHeight="1" x14ac:dyDescent="0.25">
      <c r="A104" s="173" t="s">
        <v>54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</row>
    <row r="105" spans="1:11" ht="9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</row>
    <row r="107" spans="1:11" x14ac:dyDescent="0.25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</row>
    <row r="108" spans="1:11" x14ac:dyDescent="0.25">
      <c r="A108" s="156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</row>
    <row r="109" spans="1:11" x14ac:dyDescent="0.25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</row>
    <row r="110" spans="1:11" x14ac:dyDescent="0.25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</row>
    <row r="111" spans="1:11" x14ac:dyDescent="0.25">
      <c r="A111" s="156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</row>
    <row r="112" spans="1:11" x14ac:dyDescent="0.25">
      <c r="A112" s="156"/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</row>
    <row r="113" spans="1:11" x14ac:dyDescent="0.25">
      <c r="A113" s="156"/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</row>
    <row r="114" spans="1:11" x14ac:dyDescent="0.25">
      <c r="A114" s="156"/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</row>
    <row r="115" spans="1:11" x14ac:dyDescent="0.25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</row>
    <row r="116" spans="1:11" x14ac:dyDescent="0.25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</row>
    <row r="117" spans="1:11" x14ac:dyDescent="0.25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</row>
    <row r="118" spans="1:11" ht="6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31.5" customHeight="1" x14ac:dyDescent="0.25">
      <c r="A119" s="173" t="s">
        <v>186</v>
      </c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</row>
    <row r="120" spans="1:11" ht="9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156"/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</row>
    <row r="122" spans="1:11" x14ac:dyDescent="0.25">
      <c r="A122" s="156"/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</row>
    <row r="123" spans="1:11" x14ac:dyDescent="0.25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</row>
    <row r="124" spans="1:11" x14ac:dyDescent="0.25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</row>
    <row r="125" spans="1:11" x14ac:dyDescent="0.25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</row>
    <row r="126" spans="1:11" x14ac:dyDescent="0.25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</row>
    <row r="127" spans="1:11" x14ac:dyDescent="0.25">
      <c r="A127" s="156"/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</row>
    <row r="128" spans="1:11" x14ac:dyDescent="0.25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</row>
    <row r="129" spans="1:11" x14ac:dyDescent="0.25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</row>
    <row r="130" spans="1:11" x14ac:dyDescent="0.25">
      <c r="A130" s="156"/>
      <c r="B130" s="156"/>
      <c r="C130" s="156"/>
      <c r="D130" s="156"/>
      <c r="E130" s="156"/>
      <c r="F130" s="156"/>
      <c r="G130" s="156"/>
      <c r="H130" s="156"/>
      <c r="I130" s="156"/>
      <c r="J130" s="156"/>
      <c r="K130" s="156"/>
    </row>
    <row r="131" spans="1:11" x14ac:dyDescent="0.25">
      <c r="A131" s="156"/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</row>
    <row r="132" spans="1:11" x14ac:dyDescent="0.25">
      <c r="A132" s="156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</row>
    <row r="133" spans="1:11" x14ac:dyDescent="0.25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</row>
    <row r="134" spans="1:11" x14ac:dyDescent="0.25">
      <c r="A134" s="156"/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</row>
    <row r="135" spans="1:11" x14ac:dyDescent="0.25">
      <c r="A135" s="156"/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</row>
    <row r="136" spans="1:11" x14ac:dyDescent="0.25">
      <c r="A136" s="156"/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</row>
    <row r="137" spans="1:11" x14ac:dyDescent="0.25">
      <c r="A137" s="156"/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</row>
    <row r="138" spans="1:11" x14ac:dyDescent="0.25">
      <c r="A138" s="156"/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</row>
    <row r="139" spans="1:11" x14ac:dyDescent="0.25">
      <c r="A139" s="156"/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</row>
    <row r="140" spans="1:11" x14ac:dyDescent="0.25">
      <c r="A140" s="156"/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</row>
    <row r="141" spans="1:11" x14ac:dyDescent="0.25">
      <c r="A141" s="156"/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</row>
    <row r="142" spans="1:11" x14ac:dyDescent="0.25">
      <c r="A142" s="156"/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</row>
    <row r="143" spans="1:11" x14ac:dyDescent="0.25">
      <c r="A143" s="156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</row>
    <row r="144" spans="1:11" x14ac:dyDescent="0.25">
      <c r="A144" s="156"/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</row>
    <row r="145" spans="1:11" ht="9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x14ac:dyDescent="0.25">
      <c r="A146" s="18" t="s">
        <v>55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" customHeight="1" x14ac:dyDescent="0.25">
      <c r="A147" s="19"/>
      <c r="B147" s="20"/>
      <c r="C147" s="166" t="s">
        <v>168</v>
      </c>
      <c r="D147" s="166"/>
      <c r="E147" s="166"/>
      <c r="F147" s="166"/>
      <c r="G147" s="166"/>
      <c r="H147" s="166"/>
      <c r="I147" s="166"/>
      <c r="J147" s="166"/>
      <c r="K147" s="166"/>
    </row>
    <row r="148" spans="1:11" ht="55.15" customHeight="1" x14ac:dyDescent="0.25">
      <c r="A148" s="19"/>
      <c r="B148" s="20"/>
      <c r="C148" s="166" t="s">
        <v>56</v>
      </c>
      <c r="D148" s="166"/>
      <c r="E148" s="166"/>
      <c r="F148" s="166"/>
      <c r="G148" s="166"/>
      <c r="H148" s="166"/>
      <c r="I148" s="166"/>
      <c r="J148" s="166"/>
      <c r="K148" s="166"/>
    </row>
    <row r="149" spans="1:11" ht="63" customHeight="1" x14ac:dyDescent="0.25">
      <c r="A149" s="19"/>
      <c r="B149" s="20"/>
      <c r="C149" s="166" t="s">
        <v>197</v>
      </c>
      <c r="D149" s="166"/>
      <c r="E149" s="166"/>
      <c r="F149" s="166"/>
      <c r="G149" s="166"/>
      <c r="H149" s="166"/>
      <c r="I149" s="166"/>
      <c r="J149" s="166"/>
      <c r="K149" s="166"/>
    </row>
    <row r="150" spans="1:11" ht="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x14ac:dyDescent="0.25">
      <c r="A151" s="171" t="s">
        <v>57</v>
      </c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</row>
    <row r="152" spans="1:11" ht="41.25" customHeight="1" x14ac:dyDescent="0.25">
      <c r="A152" s="172" t="s">
        <v>187</v>
      </c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</row>
    <row r="153" spans="1:11" ht="28.5" customHeight="1" x14ac:dyDescent="0.25">
      <c r="A153" s="172" t="s">
        <v>188</v>
      </c>
      <c r="B153" s="172"/>
      <c r="C153" s="172"/>
      <c r="D153" s="172"/>
      <c r="E153" s="172"/>
      <c r="F153" s="172"/>
      <c r="G153" s="172"/>
      <c r="H153" s="172"/>
      <c r="I153" s="172"/>
      <c r="J153" s="172"/>
      <c r="K153" s="172"/>
    </row>
    <row r="154" spans="1:11" ht="9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" customHeight="1" x14ac:dyDescent="0.25">
      <c r="A155" s="41" t="s">
        <v>58</v>
      </c>
      <c r="B155" s="75" t="s">
        <v>183</v>
      </c>
      <c r="C155" s="76"/>
      <c r="D155" s="72" t="s">
        <v>59</v>
      </c>
      <c r="E155" s="73"/>
      <c r="F155" s="73"/>
      <c r="G155" s="73"/>
      <c r="H155" s="73"/>
      <c r="I155" s="73"/>
      <c r="J155" s="73"/>
      <c r="K155" s="74"/>
    </row>
    <row r="156" spans="1:11" ht="21" customHeight="1" x14ac:dyDescent="0.25">
      <c r="A156" s="45"/>
      <c r="B156" s="48"/>
      <c r="C156" s="49"/>
      <c r="D156" s="54"/>
      <c r="E156" s="55"/>
      <c r="F156" s="55"/>
      <c r="G156" s="55"/>
      <c r="H156" s="55"/>
      <c r="I156" s="55"/>
      <c r="J156" s="55"/>
      <c r="K156" s="56"/>
    </row>
    <row r="157" spans="1:11" ht="21" customHeight="1" x14ac:dyDescent="0.25">
      <c r="A157" s="46"/>
      <c r="B157" s="50"/>
      <c r="C157" s="51"/>
      <c r="D157" s="57"/>
      <c r="E157" s="58"/>
      <c r="F157" s="58"/>
      <c r="G157" s="58"/>
      <c r="H157" s="58"/>
      <c r="I157" s="58"/>
      <c r="J157" s="58"/>
      <c r="K157" s="59"/>
    </row>
    <row r="158" spans="1:11" ht="21" customHeight="1" x14ac:dyDescent="0.25">
      <c r="A158" s="46"/>
      <c r="B158" s="50"/>
      <c r="C158" s="51"/>
      <c r="D158" s="57"/>
      <c r="E158" s="58"/>
      <c r="F158" s="58"/>
      <c r="G158" s="58"/>
      <c r="H158" s="58"/>
      <c r="I158" s="58"/>
      <c r="J158" s="58"/>
      <c r="K158" s="59"/>
    </row>
    <row r="159" spans="1:11" ht="21" customHeight="1" x14ac:dyDescent="0.25">
      <c r="A159" s="46"/>
      <c r="B159" s="50"/>
      <c r="C159" s="51"/>
      <c r="D159" s="57"/>
      <c r="E159" s="58"/>
      <c r="F159" s="58"/>
      <c r="G159" s="58"/>
      <c r="H159" s="58"/>
      <c r="I159" s="58"/>
      <c r="J159" s="58"/>
      <c r="K159" s="59"/>
    </row>
    <row r="160" spans="1:11" ht="21" customHeight="1" x14ac:dyDescent="0.25">
      <c r="A160" s="46"/>
      <c r="B160" s="50"/>
      <c r="C160" s="51"/>
      <c r="D160" s="57"/>
      <c r="E160" s="58"/>
      <c r="F160" s="58"/>
      <c r="G160" s="58"/>
      <c r="H160" s="58"/>
      <c r="I160" s="58"/>
      <c r="J160" s="58"/>
      <c r="K160" s="59"/>
    </row>
    <row r="161" spans="1:11" ht="21" customHeight="1" x14ac:dyDescent="0.25">
      <c r="A161" s="46"/>
      <c r="B161" s="50"/>
      <c r="C161" s="51"/>
      <c r="D161" s="57"/>
      <c r="E161" s="58"/>
      <c r="F161" s="58"/>
      <c r="G161" s="58"/>
      <c r="H161" s="58"/>
      <c r="I161" s="58"/>
      <c r="J161" s="58"/>
      <c r="K161" s="59"/>
    </row>
    <row r="162" spans="1:11" ht="21" customHeight="1" x14ac:dyDescent="0.25">
      <c r="A162" s="46"/>
      <c r="B162" s="50"/>
      <c r="C162" s="51"/>
      <c r="D162" s="57"/>
      <c r="E162" s="58"/>
      <c r="F162" s="58"/>
      <c r="G162" s="58"/>
      <c r="H162" s="58"/>
      <c r="I162" s="58"/>
      <c r="J162" s="58"/>
      <c r="K162" s="59"/>
    </row>
    <row r="163" spans="1:11" s="42" customFormat="1" ht="21" customHeight="1" x14ac:dyDescent="0.25">
      <c r="A163" s="47"/>
      <c r="B163" s="52"/>
      <c r="C163" s="53"/>
      <c r="D163" s="60"/>
      <c r="E163" s="61"/>
      <c r="F163" s="61"/>
      <c r="G163" s="61"/>
      <c r="H163" s="61"/>
      <c r="I163" s="61"/>
      <c r="J163" s="61"/>
      <c r="K163" s="62"/>
    </row>
    <row r="164" spans="1:11" ht="21" customHeight="1" x14ac:dyDescent="0.25">
      <c r="A164" s="45"/>
      <c r="B164" s="48"/>
      <c r="C164" s="49"/>
      <c r="D164" s="63"/>
      <c r="E164" s="64"/>
      <c r="F164" s="64"/>
      <c r="G164" s="64"/>
      <c r="H164" s="64"/>
      <c r="I164" s="64"/>
      <c r="J164" s="64"/>
      <c r="K164" s="65"/>
    </row>
    <row r="165" spans="1:11" ht="21" customHeight="1" x14ac:dyDescent="0.25">
      <c r="A165" s="46"/>
      <c r="B165" s="50"/>
      <c r="C165" s="51"/>
      <c r="D165" s="66"/>
      <c r="E165" s="67"/>
      <c r="F165" s="67"/>
      <c r="G165" s="67"/>
      <c r="H165" s="67"/>
      <c r="I165" s="67"/>
      <c r="J165" s="67"/>
      <c r="K165" s="68"/>
    </row>
    <row r="166" spans="1:11" ht="21" customHeight="1" x14ac:dyDescent="0.25">
      <c r="A166" s="46"/>
      <c r="B166" s="50"/>
      <c r="C166" s="51"/>
      <c r="D166" s="66"/>
      <c r="E166" s="67"/>
      <c r="F166" s="67"/>
      <c r="G166" s="67"/>
      <c r="H166" s="67"/>
      <c r="I166" s="67"/>
      <c r="J166" s="67"/>
      <c r="K166" s="68"/>
    </row>
    <row r="167" spans="1:11" ht="21" customHeight="1" x14ac:dyDescent="0.25">
      <c r="A167" s="46"/>
      <c r="B167" s="50"/>
      <c r="C167" s="51"/>
      <c r="D167" s="66"/>
      <c r="E167" s="67"/>
      <c r="F167" s="67"/>
      <c r="G167" s="67"/>
      <c r="H167" s="67"/>
      <c r="I167" s="67"/>
      <c r="J167" s="67"/>
      <c r="K167" s="68"/>
    </row>
    <row r="168" spans="1:11" ht="21" customHeight="1" x14ac:dyDescent="0.25">
      <c r="A168" s="46"/>
      <c r="B168" s="50"/>
      <c r="C168" s="51"/>
      <c r="D168" s="66"/>
      <c r="E168" s="67"/>
      <c r="F168" s="67"/>
      <c r="G168" s="67"/>
      <c r="H168" s="67"/>
      <c r="I168" s="67"/>
      <c r="J168" s="67"/>
      <c r="K168" s="68"/>
    </row>
    <row r="169" spans="1:11" ht="21" customHeight="1" x14ac:dyDescent="0.25">
      <c r="A169" s="46"/>
      <c r="B169" s="50"/>
      <c r="C169" s="51"/>
      <c r="D169" s="66"/>
      <c r="E169" s="67"/>
      <c r="F169" s="67"/>
      <c r="G169" s="67"/>
      <c r="H169" s="67"/>
      <c r="I169" s="67"/>
      <c r="J169" s="67"/>
      <c r="K169" s="68"/>
    </row>
    <row r="170" spans="1:11" ht="21" customHeight="1" x14ac:dyDescent="0.25">
      <c r="A170" s="46"/>
      <c r="B170" s="50"/>
      <c r="C170" s="51"/>
      <c r="D170" s="66"/>
      <c r="E170" s="67"/>
      <c r="F170" s="67"/>
      <c r="G170" s="67"/>
      <c r="H170" s="67"/>
      <c r="I170" s="67"/>
      <c r="J170" s="67"/>
      <c r="K170" s="68"/>
    </row>
    <row r="171" spans="1:11" ht="21" customHeight="1" x14ac:dyDescent="0.25">
      <c r="A171" s="47"/>
      <c r="B171" s="52"/>
      <c r="C171" s="53"/>
      <c r="D171" s="69"/>
      <c r="E171" s="70"/>
      <c r="F171" s="70"/>
      <c r="G171" s="70"/>
      <c r="H171" s="70"/>
      <c r="I171" s="70"/>
      <c r="J171" s="70"/>
      <c r="K171" s="71"/>
    </row>
    <row r="172" spans="1:11" ht="21" customHeight="1" x14ac:dyDescent="0.25">
      <c r="A172" s="45"/>
      <c r="B172" s="48"/>
      <c r="C172" s="49"/>
      <c r="D172" s="63"/>
      <c r="E172" s="64"/>
      <c r="F172" s="64"/>
      <c r="G172" s="64"/>
      <c r="H172" s="64"/>
      <c r="I172" s="64"/>
      <c r="J172" s="64"/>
      <c r="K172" s="65"/>
    </row>
    <row r="173" spans="1:11" ht="21" customHeight="1" x14ac:dyDescent="0.25">
      <c r="A173" s="46"/>
      <c r="B173" s="50"/>
      <c r="C173" s="51"/>
      <c r="D173" s="66"/>
      <c r="E173" s="67"/>
      <c r="F173" s="67"/>
      <c r="G173" s="67"/>
      <c r="H173" s="67"/>
      <c r="I173" s="67"/>
      <c r="J173" s="67"/>
      <c r="K173" s="68"/>
    </row>
    <row r="174" spans="1:11" ht="21" customHeight="1" x14ac:dyDescent="0.25">
      <c r="A174" s="46"/>
      <c r="B174" s="50"/>
      <c r="C174" s="51"/>
      <c r="D174" s="66"/>
      <c r="E174" s="67"/>
      <c r="F174" s="67"/>
      <c r="G174" s="67"/>
      <c r="H174" s="67"/>
      <c r="I174" s="67"/>
      <c r="J174" s="67"/>
      <c r="K174" s="68"/>
    </row>
    <row r="175" spans="1:11" ht="21" customHeight="1" x14ac:dyDescent="0.25">
      <c r="A175" s="46"/>
      <c r="B175" s="50"/>
      <c r="C175" s="51"/>
      <c r="D175" s="66"/>
      <c r="E175" s="67"/>
      <c r="F175" s="67"/>
      <c r="G175" s="67"/>
      <c r="H175" s="67"/>
      <c r="I175" s="67"/>
      <c r="J175" s="67"/>
      <c r="K175" s="68"/>
    </row>
    <row r="176" spans="1:11" ht="21" customHeight="1" x14ac:dyDescent="0.25">
      <c r="A176" s="46"/>
      <c r="B176" s="50"/>
      <c r="C176" s="51"/>
      <c r="D176" s="66"/>
      <c r="E176" s="67"/>
      <c r="F176" s="67"/>
      <c r="G176" s="67"/>
      <c r="H176" s="67"/>
      <c r="I176" s="67"/>
      <c r="J176" s="67"/>
      <c r="K176" s="68"/>
    </row>
    <row r="177" spans="1:11" ht="21" customHeight="1" x14ac:dyDescent="0.25">
      <c r="A177" s="46"/>
      <c r="B177" s="50"/>
      <c r="C177" s="51"/>
      <c r="D177" s="66"/>
      <c r="E177" s="67"/>
      <c r="F177" s="67"/>
      <c r="G177" s="67"/>
      <c r="H177" s="67"/>
      <c r="I177" s="67"/>
      <c r="J177" s="67"/>
      <c r="K177" s="68"/>
    </row>
    <row r="178" spans="1:11" ht="21" customHeight="1" x14ac:dyDescent="0.25">
      <c r="A178" s="46"/>
      <c r="B178" s="50"/>
      <c r="C178" s="51"/>
      <c r="D178" s="66"/>
      <c r="E178" s="67"/>
      <c r="F178" s="67"/>
      <c r="G178" s="67"/>
      <c r="H178" s="67"/>
      <c r="I178" s="67"/>
      <c r="J178" s="67"/>
      <c r="K178" s="68"/>
    </row>
    <row r="179" spans="1:11" ht="21" customHeight="1" x14ac:dyDescent="0.25">
      <c r="A179" s="47"/>
      <c r="B179" s="52"/>
      <c r="C179" s="53"/>
      <c r="D179" s="69"/>
      <c r="E179" s="70"/>
      <c r="F179" s="70"/>
      <c r="G179" s="70"/>
      <c r="H179" s="70"/>
      <c r="I179" s="70"/>
      <c r="J179" s="70"/>
      <c r="K179" s="71"/>
    </row>
    <row r="180" spans="1:11" ht="21" customHeight="1" x14ac:dyDescent="0.25">
      <c r="A180" s="45"/>
      <c r="B180" s="48"/>
      <c r="C180" s="49"/>
      <c r="D180" s="63"/>
      <c r="E180" s="64"/>
      <c r="F180" s="64"/>
      <c r="G180" s="64"/>
      <c r="H180" s="64"/>
      <c r="I180" s="64"/>
      <c r="J180" s="64"/>
      <c r="K180" s="65"/>
    </row>
    <row r="181" spans="1:11" ht="21" customHeight="1" x14ac:dyDescent="0.25">
      <c r="A181" s="46"/>
      <c r="B181" s="50"/>
      <c r="C181" s="51"/>
      <c r="D181" s="66"/>
      <c r="E181" s="67"/>
      <c r="F181" s="67"/>
      <c r="G181" s="67"/>
      <c r="H181" s="67"/>
      <c r="I181" s="67"/>
      <c r="J181" s="67"/>
      <c r="K181" s="68"/>
    </row>
    <row r="182" spans="1:11" ht="21" customHeight="1" x14ac:dyDescent="0.25">
      <c r="A182" s="46"/>
      <c r="B182" s="50"/>
      <c r="C182" s="51"/>
      <c r="D182" s="66"/>
      <c r="E182" s="67"/>
      <c r="F182" s="67"/>
      <c r="G182" s="67"/>
      <c r="H182" s="67"/>
      <c r="I182" s="67"/>
      <c r="J182" s="67"/>
      <c r="K182" s="68"/>
    </row>
    <row r="183" spans="1:11" ht="21" customHeight="1" x14ac:dyDescent="0.25">
      <c r="A183" s="46"/>
      <c r="B183" s="50"/>
      <c r="C183" s="51"/>
      <c r="D183" s="66"/>
      <c r="E183" s="67"/>
      <c r="F183" s="67"/>
      <c r="G183" s="67"/>
      <c r="H183" s="67"/>
      <c r="I183" s="67"/>
      <c r="J183" s="67"/>
      <c r="K183" s="68"/>
    </row>
    <row r="184" spans="1:11" ht="21" customHeight="1" x14ac:dyDescent="0.25">
      <c r="A184" s="46"/>
      <c r="B184" s="50"/>
      <c r="C184" s="51"/>
      <c r="D184" s="66"/>
      <c r="E184" s="67"/>
      <c r="F184" s="67"/>
      <c r="G184" s="67"/>
      <c r="H184" s="67"/>
      <c r="I184" s="67"/>
      <c r="J184" s="67"/>
      <c r="K184" s="68"/>
    </row>
    <row r="185" spans="1:11" ht="21" customHeight="1" x14ac:dyDescent="0.25">
      <c r="A185" s="46"/>
      <c r="B185" s="50"/>
      <c r="C185" s="51"/>
      <c r="D185" s="66"/>
      <c r="E185" s="67"/>
      <c r="F185" s="67"/>
      <c r="G185" s="67"/>
      <c r="H185" s="67"/>
      <c r="I185" s="67"/>
      <c r="J185" s="67"/>
      <c r="K185" s="68"/>
    </row>
    <row r="186" spans="1:11" ht="21" customHeight="1" x14ac:dyDescent="0.25">
      <c r="A186" s="46"/>
      <c r="B186" s="50"/>
      <c r="C186" s="51"/>
      <c r="D186" s="66"/>
      <c r="E186" s="67"/>
      <c r="F186" s="67"/>
      <c r="G186" s="67"/>
      <c r="H186" s="67"/>
      <c r="I186" s="67"/>
      <c r="J186" s="67"/>
      <c r="K186" s="68"/>
    </row>
    <row r="187" spans="1:11" ht="21" customHeight="1" x14ac:dyDescent="0.25">
      <c r="A187" s="47"/>
      <c r="B187" s="52"/>
      <c r="C187" s="53"/>
      <c r="D187" s="69"/>
      <c r="E187" s="70"/>
      <c r="F187" s="70"/>
      <c r="G187" s="70"/>
      <c r="H187" s="70"/>
      <c r="I187" s="70"/>
      <c r="J187" s="70"/>
      <c r="K187" s="71"/>
    </row>
    <row r="188" spans="1:11" ht="21" customHeight="1" x14ac:dyDescent="0.25">
      <c r="A188" s="45"/>
      <c r="B188" s="48"/>
      <c r="C188" s="49"/>
      <c r="D188" s="63"/>
      <c r="E188" s="64"/>
      <c r="F188" s="64"/>
      <c r="G188" s="64"/>
      <c r="H188" s="64"/>
      <c r="I188" s="64"/>
      <c r="J188" s="64"/>
      <c r="K188" s="65"/>
    </row>
    <row r="189" spans="1:11" ht="21" customHeight="1" x14ac:dyDescent="0.25">
      <c r="A189" s="46"/>
      <c r="B189" s="50"/>
      <c r="C189" s="51"/>
      <c r="D189" s="66"/>
      <c r="E189" s="67"/>
      <c r="F189" s="67"/>
      <c r="G189" s="67"/>
      <c r="H189" s="67"/>
      <c r="I189" s="67"/>
      <c r="J189" s="67"/>
      <c r="K189" s="68"/>
    </row>
    <row r="190" spans="1:11" ht="21" customHeight="1" x14ac:dyDescent="0.25">
      <c r="A190" s="46"/>
      <c r="B190" s="50"/>
      <c r="C190" s="51"/>
      <c r="D190" s="66"/>
      <c r="E190" s="67"/>
      <c r="F190" s="67"/>
      <c r="G190" s="67"/>
      <c r="H190" s="67"/>
      <c r="I190" s="67"/>
      <c r="J190" s="67"/>
      <c r="K190" s="68"/>
    </row>
    <row r="191" spans="1:11" ht="21" customHeight="1" x14ac:dyDescent="0.25">
      <c r="A191" s="46"/>
      <c r="B191" s="50"/>
      <c r="C191" s="51"/>
      <c r="D191" s="66"/>
      <c r="E191" s="67"/>
      <c r="F191" s="67"/>
      <c r="G191" s="67"/>
      <c r="H191" s="67"/>
      <c r="I191" s="67"/>
      <c r="J191" s="67"/>
      <c r="K191" s="68"/>
    </row>
    <row r="192" spans="1:11" ht="21" customHeight="1" x14ac:dyDescent="0.25">
      <c r="A192" s="46"/>
      <c r="B192" s="50"/>
      <c r="C192" s="51"/>
      <c r="D192" s="66"/>
      <c r="E192" s="67"/>
      <c r="F192" s="67"/>
      <c r="G192" s="67"/>
      <c r="H192" s="67"/>
      <c r="I192" s="67"/>
      <c r="J192" s="67"/>
      <c r="K192" s="68"/>
    </row>
    <row r="193" spans="1:11" ht="21" customHeight="1" x14ac:dyDescent="0.25">
      <c r="A193" s="46"/>
      <c r="B193" s="50"/>
      <c r="C193" s="51"/>
      <c r="D193" s="66"/>
      <c r="E193" s="67"/>
      <c r="F193" s="67"/>
      <c r="G193" s="67"/>
      <c r="H193" s="67"/>
      <c r="I193" s="67"/>
      <c r="J193" s="67"/>
      <c r="K193" s="68"/>
    </row>
    <row r="194" spans="1:11" ht="21" customHeight="1" x14ac:dyDescent="0.25">
      <c r="A194" s="46"/>
      <c r="B194" s="50"/>
      <c r="C194" s="51"/>
      <c r="D194" s="66"/>
      <c r="E194" s="67"/>
      <c r="F194" s="67"/>
      <c r="G194" s="67"/>
      <c r="H194" s="67"/>
      <c r="I194" s="67"/>
      <c r="J194" s="67"/>
      <c r="K194" s="68"/>
    </row>
    <row r="195" spans="1:11" ht="21" customHeight="1" x14ac:dyDescent="0.25">
      <c r="A195" s="47"/>
      <c r="B195" s="52"/>
      <c r="C195" s="53"/>
      <c r="D195" s="69"/>
      <c r="E195" s="70"/>
      <c r="F195" s="70"/>
      <c r="G195" s="70"/>
      <c r="H195" s="70"/>
      <c r="I195" s="70"/>
      <c r="J195" s="70"/>
      <c r="K195" s="71"/>
    </row>
    <row r="196" spans="1:11" ht="21" customHeight="1" x14ac:dyDescent="0.25">
      <c r="A196" s="45"/>
      <c r="B196" s="48"/>
      <c r="C196" s="49"/>
      <c r="D196" s="63"/>
      <c r="E196" s="64"/>
      <c r="F196" s="64"/>
      <c r="G196" s="64"/>
      <c r="H196" s="64"/>
      <c r="I196" s="64"/>
      <c r="J196" s="64"/>
      <c r="K196" s="65"/>
    </row>
    <row r="197" spans="1:11" ht="21" customHeight="1" x14ac:dyDescent="0.25">
      <c r="A197" s="46"/>
      <c r="B197" s="50"/>
      <c r="C197" s="51"/>
      <c r="D197" s="66"/>
      <c r="E197" s="67"/>
      <c r="F197" s="67"/>
      <c r="G197" s="67"/>
      <c r="H197" s="67"/>
      <c r="I197" s="67"/>
      <c r="J197" s="67"/>
      <c r="K197" s="68"/>
    </row>
    <row r="198" spans="1:11" ht="21" customHeight="1" x14ac:dyDescent="0.25">
      <c r="A198" s="46"/>
      <c r="B198" s="50"/>
      <c r="C198" s="51"/>
      <c r="D198" s="66"/>
      <c r="E198" s="67"/>
      <c r="F198" s="67"/>
      <c r="G198" s="67"/>
      <c r="H198" s="67"/>
      <c r="I198" s="67"/>
      <c r="J198" s="67"/>
      <c r="K198" s="68"/>
    </row>
    <row r="199" spans="1:11" ht="21" customHeight="1" x14ac:dyDescent="0.25">
      <c r="A199" s="46"/>
      <c r="B199" s="50"/>
      <c r="C199" s="51"/>
      <c r="D199" s="66"/>
      <c r="E199" s="67"/>
      <c r="F199" s="67"/>
      <c r="G199" s="67"/>
      <c r="H199" s="67"/>
      <c r="I199" s="67"/>
      <c r="J199" s="67"/>
      <c r="K199" s="68"/>
    </row>
    <row r="200" spans="1:11" ht="21" customHeight="1" x14ac:dyDescent="0.25">
      <c r="A200" s="46"/>
      <c r="B200" s="50"/>
      <c r="C200" s="51"/>
      <c r="D200" s="66"/>
      <c r="E200" s="67"/>
      <c r="F200" s="67"/>
      <c r="G200" s="67"/>
      <c r="H200" s="67"/>
      <c r="I200" s="67"/>
      <c r="J200" s="67"/>
      <c r="K200" s="68"/>
    </row>
    <row r="201" spans="1:11" ht="21" customHeight="1" x14ac:dyDescent="0.25">
      <c r="A201" s="46"/>
      <c r="B201" s="50"/>
      <c r="C201" s="51"/>
      <c r="D201" s="66"/>
      <c r="E201" s="67"/>
      <c r="F201" s="67"/>
      <c r="G201" s="67"/>
      <c r="H201" s="67"/>
      <c r="I201" s="67"/>
      <c r="J201" s="67"/>
      <c r="K201" s="68"/>
    </row>
    <row r="202" spans="1:11" ht="21" customHeight="1" x14ac:dyDescent="0.25">
      <c r="A202" s="46"/>
      <c r="B202" s="50"/>
      <c r="C202" s="51"/>
      <c r="D202" s="66"/>
      <c r="E202" s="67"/>
      <c r="F202" s="67"/>
      <c r="G202" s="67"/>
      <c r="H202" s="67"/>
      <c r="I202" s="67"/>
      <c r="J202" s="67"/>
      <c r="K202" s="68"/>
    </row>
    <row r="203" spans="1:11" ht="21" customHeight="1" x14ac:dyDescent="0.25">
      <c r="A203" s="47"/>
      <c r="B203" s="52"/>
      <c r="C203" s="53"/>
      <c r="D203" s="69"/>
      <c r="E203" s="70"/>
      <c r="F203" s="70"/>
      <c r="G203" s="70"/>
      <c r="H203" s="70"/>
      <c r="I203" s="70"/>
      <c r="J203" s="70"/>
      <c r="K203" s="71"/>
    </row>
    <row r="204" spans="1:11" ht="21" customHeight="1" x14ac:dyDescent="0.25">
      <c r="A204" s="45"/>
      <c r="B204" s="48"/>
      <c r="C204" s="49"/>
      <c r="D204" s="63" t="s">
        <v>184</v>
      </c>
      <c r="E204" s="64"/>
      <c r="F204" s="64"/>
      <c r="G204" s="64"/>
      <c r="H204" s="64"/>
      <c r="I204" s="64"/>
      <c r="J204" s="64"/>
      <c r="K204" s="65"/>
    </row>
    <row r="205" spans="1:11" ht="21" customHeight="1" x14ac:dyDescent="0.25">
      <c r="A205" s="46"/>
      <c r="B205" s="50"/>
      <c r="C205" s="51"/>
      <c r="D205" s="66"/>
      <c r="E205" s="67"/>
      <c r="F205" s="67"/>
      <c r="G205" s="67"/>
      <c r="H205" s="67"/>
      <c r="I205" s="67"/>
      <c r="J205" s="67"/>
      <c r="K205" s="68"/>
    </row>
    <row r="206" spans="1:11" ht="21" customHeight="1" x14ac:dyDescent="0.25">
      <c r="A206" s="46"/>
      <c r="B206" s="50"/>
      <c r="C206" s="51"/>
      <c r="D206" s="66"/>
      <c r="E206" s="67"/>
      <c r="F206" s="67"/>
      <c r="G206" s="67"/>
      <c r="H206" s="67"/>
      <c r="I206" s="67"/>
      <c r="J206" s="67"/>
      <c r="K206" s="68"/>
    </row>
    <row r="207" spans="1:11" ht="21" customHeight="1" x14ac:dyDescent="0.25">
      <c r="A207" s="46"/>
      <c r="B207" s="50"/>
      <c r="C207" s="51"/>
      <c r="D207" s="66"/>
      <c r="E207" s="67"/>
      <c r="F207" s="67"/>
      <c r="G207" s="67"/>
      <c r="H207" s="67"/>
      <c r="I207" s="67"/>
      <c r="J207" s="67"/>
      <c r="K207" s="68"/>
    </row>
    <row r="208" spans="1:11" ht="21" customHeight="1" x14ac:dyDescent="0.25">
      <c r="A208" s="46"/>
      <c r="B208" s="50"/>
      <c r="C208" s="51"/>
      <c r="D208" s="66"/>
      <c r="E208" s="67"/>
      <c r="F208" s="67"/>
      <c r="G208" s="67"/>
      <c r="H208" s="67"/>
      <c r="I208" s="67"/>
      <c r="J208" s="67"/>
      <c r="K208" s="68"/>
    </row>
    <row r="209" spans="1:11" ht="21" customHeight="1" x14ac:dyDescent="0.25">
      <c r="A209" s="46"/>
      <c r="B209" s="50"/>
      <c r="C209" s="51"/>
      <c r="D209" s="66"/>
      <c r="E209" s="67"/>
      <c r="F209" s="67"/>
      <c r="G209" s="67"/>
      <c r="H209" s="67"/>
      <c r="I209" s="67"/>
      <c r="J209" s="67"/>
      <c r="K209" s="68"/>
    </row>
    <row r="210" spans="1:11" ht="21" customHeight="1" x14ac:dyDescent="0.25">
      <c r="A210" s="46"/>
      <c r="B210" s="50"/>
      <c r="C210" s="51"/>
      <c r="D210" s="66"/>
      <c r="E210" s="67"/>
      <c r="F210" s="67"/>
      <c r="G210" s="67"/>
      <c r="H210" s="67"/>
      <c r="I210" s="67"/>
      <c r="J210" s="67"/>
      <c r="K210" s="68"/>
    </row>
    <row r="211" spans="1:11" ht="21" customHeight="1" x14ac:dyDescent="0.25">
      <c r="A211" s="47"/>
      <c r="B211" s="52"/>
      <c r="C211" s="53"/>
      <c r="D211" s="69"/>
      <c r="E211" s="70"/>
      <c r="F211" s="70"/>
      <c r="G211" s="70"/>
      <c r="H211" s="70"/>
      <c r="I211" s="70"/>
      <c r="J211" s="70"/>
      <c r="K211" s="71"/>
    </row>
    <row r="212" spans="1:11" ht="21" customHeight="1" x14ac:dyDescent="0.25">
      <c r="A212" s="45"/>
      <c r="B212" s="48"/>
      <c r="C212" s="49"/>
      <c r="D212" s="63"/>
      <c r="E212" s="64"/>
      <c r="F212" s="64"/>
      <c r="G212" s="64"/>
      <c r="H212" s="64"/>
      <c r="I212" s="64"/>
      <c r="J212" s="64"/>
      <c r="K212" s="65"/>
    </row>
    <row r="213" spans="1:11" ht="21" customHeight="1" x14ac:dyDescent="0.25">
      <c r="A213" s="46"/>
      <c r="B213" s="50"/>
      <c r="C213" s="51"/>
      <c r="D213" s="66"/>
      <c r="E213" s="67"/>
      <c r="F213" s="67"/>
      <c r="G213" s="67"/>
      <c r="H213" s="67"/>
      <c r="I213" s="67"/>
      <c r="J213" s="67"/>
      <c r="K213" s="68"/>
    </row>
    <row r="214" spans="1:11" ht="21" customHeight="1" x14ac:dyDescent="0.25">
      <c r="A214" s="46"/>
      <c r="B214" s="50"/>
      <c r="C214" s="51"/>
      <c r="D214" s="66"/>
      <c r="E214" s="67"/>
      <c r="F214" s="67"/>
      <c r="G214" s="67"/>
      <c r="H214" s="67"/>
      <c r="I214" s="67"/>
      <c r="J214" s="67"/>
      <c r="K214" s="68"/>
    </row>
    <row r="215" spans="1:11" ht="21" customHeight="1" x14ac:dyDescent="0.25">
      <c r="A215" s="46"/>
      <c r="B215" s="50"/>
      <c r="C215" s="51"/>
      <c r="D215" s="66"/>
      <c r="E215" s="67"/>
      <c r="F215" s="67"/>
      <c r="G215" s="67"/>
      <c r="H215" s="67"/>
      <c r="I215" s="67"/>
      <c r="J215" s="67"/>
      <c r="K215" s="68"/>
    </row>
    <row r="216" spans="1:11" ht="21" customHeight="1" x14ac:dyDescent="0.25">
      <c r="A216" s="46"/>
      <c r="B216" s="50"/>
      <c r="C216" s="51"/>
      <c r="D216" s="66"/>
      <c r="E216" s="67"/>
      <c r="F216" s="67"/>
      <c r="G216" s="67"/>
      <c r="H216" s="67"/>
      <c r="I216" s="67"/>
      <c r="J216" s="67"/>
      <c r="K216" s="68"/>
    </row>
    <row r="217" spans="1:11" ht="21" customHeight="1" x14ac:dyDescent="0.25">
      <c r="A217" s="46"/>
      <c r="B217" s="50"/>
      <c r="C217" s="51"/>
      <c r="D217" s="66"/>
      <c r="E217" s="67"/>
      <c r="F217" s="67"/>
      <c r="G217" s="67"/>
      <c r="H217" s="67"/>
      <c r="I217" s="67"/>
      <c r="J217" s="67"/>
      <c r="K217" s="68"/>
    </row>
    <row r="218" spans="1:11" ht="21" customHeight="1" x14ac:dyDescent="0.25">
      <c r="A218" s="46"/>
      <c r="B218" s="50"/>
      <c r="C218" s="51"/>
      <c r="D218" s="66"/>
      <c r="E218" s="67"/>
      <c r="F218" s="67"/>
      <c r="G218" s="67"/>
      <c r="H218" s="67"/>
      <c r="I218" s="67"/>
      <c r="J218" s="67"/>
      <c r="K218" s="68"/>
    </row>
    <row r="219" spans="1:11" ht="21" customHeight="1" x14ac:dyDescent="0.25">
      <c r="A219" s="47"/>
      <c r="B219" s="52"/>
      <c r="C219" s="53"/>
      <c r="D219" s="69"/>
      <c r="E219" s="70"/>
      <c r="F219" s="70"/>
      <c r="G219" s="70"/>
      <c r="H219" s="70"/>
      <c r="I219" s="70"/>
      <c r="J219" s="70"/>
      <c r="K219" s="71"/>
    </row>
    <row r="220" spans="1:11" ht="9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32.25" customHeight="1" x14ac:dyDescent="0.25">
      <c r="A221" s="173" t="s">
        <v>189</v>
      </c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</row>
    <row r="222" spans="1:11" ht="152.25" customHeight="1" x14ac:dyDescent="0.25">
      <c r="A222" s="174" t="s">
        <v>60</v>
      </c>
      <c r="B222" s="174"/>
      <c r="C222" s="174"/>
      <c r="D222" s="174"/>
      <c r="E222" s="174"/>
      <c r="F222" s="174"/>
      <c r="G222" s="174"/>
      <c r="H222" s="174"/>
      <c r="I222" s="174"/>
      <c r="J222" s="174"/>
      <c r="K222" s="174"/>
    </row>
    <row r="223" spans="1:11" ht="30" customHeight="1" x14ac:dyDescent="0.25">
      <c r="A223" s="174" t="s">
        <v>61</v>
      </c>
      <c r="B223" s="174"/>
      <c r="C223" s="174"/>
      <c r="D223" s="174"/>
      <c r="E223" s="174"/>
      <c r="F223" s="174"/>
      <c r="G223" s="174"/>
      <c r="H223" s="174"/>
      <c r="I223" s="174"/>
      <c r="J223" s="174"/>
      <c r="K223" s="174"/>
    </row>
    <row r="224" spans="1:11" ht="9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26.25" customHeight="1" x14ac:dyDescent="0.25">
      <c r="A225" s="38" t="s">
        <v>58</v>
      </c>
      <c r="B225" s="175" t="s">
        <v>62</v>
      </c>
      <c r="C225" s="175"/>
      <c r="D225" s="175"/>
      <c r="E225" s="175"/>
      <c r="F225" s="176" t="s">
        <v>63</v>
      </c>
      <c r="G225" s="176"/>
      <c r="H225" s="177" t="s">
        <v>64</v>
      </c>
      <c r="I225" s="177"/>
      <c r="J225" s="177"/>
      <c r="K225" s="177"/>
    </row>
    <row r="226" spans="1:11" ht="46.5" customHeight="1" x14ac:dyDescent="0.25">
      <c r="A226" s="5" t="s">
        <v>6</v>
      </c>
      <c r="B226" s="156"/>
      <c r="C226" s="156"/>
      <c r="D226" s="156"/>
      <c r="E226" s="156"/>
      <c r="F226" s="156"/>
      <c r="G226" s="156"/>
      <c r="H226" s="156"/>
      <c r="I226" s="156"/>
      <c r="J226" s="156"/>
      <c r="K226" s="156"/>
    </row>
    <row r="227" spans="1:11" ht="46.5" customHeight="1" x14ac:dyDescent="0.25">
      <c r="A227" s="5" t="s">
        <v>8</v>
      </c>
      <c r="B227" s="156"/>
      <c r="C227" s="156"/>
      <c r="D227" s="156"/>
      <c r="E227" s="156"/>
      <c r="F227" s="156"/>
      <c r="G227" s="156"/>
      <c r="H227" s="156"/>
      <c r="I227" s="156"/>
      <c r="J227" s="156"/>
      <c r="K227" s="156"/>
    </row>
    <row r="228" spans="1:11" ht="46.5" customHeight="1" x14ac:dyDescent="0.25">
      <c r="A228" s="5" t="s">
        <v>12</v>
      </c>
      <c r="B228" s="156"/>
      <c r="C228" s="156"/>
      <c r="D228" s="156"/>
      <c r="E228" s="156"/>
      <c r="F228" s="156"/>
      <c r="G228" s="156"/>
      <c r="H228" s="156"/>
      <c r="I228" s="156"/>
      <c r="J228" s="156"/>
      <c r="K228" s="156"/>
    </row>
    <row r="229" spans="1:11" ht="46.5" customHeight="1" x14ac:dyDescent="0.25">
      <c r="A229" s="5" t="s">
        <v>16</v>
      </c>
      <c r="B229" s="156"/>
      <c r="C229" s="156"/>
      <c r="D229" s="156"/>
      <c r="E229" s="156"/>
      <c r="F229" s="156"/>
      <c r="G229" s="156"/>
      <c r="H229" s="156"/>
      <c r="I229" s="156"/>
      <c r="J229" s="156"/>
      <c r="K229" s="156"/>
    </row>
    <row r="230" spans="1:11" ht="46.5" customHeight="1" x14ac:dyDescent="0.25">
      <c r="A230" s="5" t="s">
        <v>172</v>
      </c>
      <c r="B230" s="156"/>
      <c r="C230" s="156"/>
      <c r="D230" s="156"/>
      <c r="E230" s="156"/>
      <c r="F230" s="156"/>
      <c r="G230" s="156"/>
      <c r="H230" s="156"/>
      <c r="I230" s="156"/>
      <c r="J230" s="156"/>
      <c r="K230" s="156"/>
    </row>
    <row r="231" spans="1:11" ht="46.5" customHeight="1" x14ac:dyDescent="0.25">
      <c r="A231" s="5" t="s">
        <v>173</v>
      </c>
      <c r="B231" s="156"/>
      <c r="C231" s="156"/>
      <c r="D231" s="156"/>
      <c r="E231" s="156"/>
      <c r="F231" s="156"/>
      <c r="G231" s="156"/>
      <c r="H231" s="156"/>
      <c r="I231" s="156"/>
      <c r="J231" s="156"/>
      <c r="K231" s="156"/>
    </row>
    <row r="232" spans="1:11" ht="46.5" customHeight="1" x14ac:dyDescent="0.25">
      <c r="A232" s="5" t="s">
        <v>174</v>
      </c>
      <c r="B232" s="156"/>
      <c r="C232" s="156"/>
      <c r="D232" s="156"/>
      <c r="E232" s="156"/>
      <c r="F232" s="156"/>
      <c r="G232" s="156"/>
      <c r="H232" s="156"/>
      <c r="I232" s="156"/>
      <c r="J232" s="156"/>
      <c r="K232" s="156"/>
    </row>
    <row r="233" spans="1:11" ht="46.5" customHeight="1" x14ac:dyDescent="0.25">
      <c r="A233" s="5" t="s">
        <v>175</v>
      </c>
      <c r="B233" s="156"/>
      <c r="C233" s="156"/>
      <c r="D233" s="156"/>
      <c r="E233" s="156"/>
      <c r="F233" s="156"/>
      <c r="G233" s="156"/>
      <c r="H233" s="156"/>
      <c r="I233" s="156"/>
      <c r="J233" s="156"/>
      <c r="K233" s="156"/>
    </row>
    <row r="234" spans="1:11" ht="46.5" customHeight="1" x14ac:dyDescent="0.25">
      <c r="A234" s="5" t="s">
        <v>176</v>
      </c>
      <c r="B234" s="156"/>
      <c r="C234" s="156"/>
      <c r="D234" s="156"/>
      <c r="E234" s="156"/>
      <c r="F234" s="156"/>
      <c r="G234" s="156"/>
      <c r="H234" s="156"/>
      <c r="I234" s="156"/>
      <c r="J234" s="156"/>
      <c r="K234" s="156"/>
    </row>
    <row r="235" spans="1:11" ht="46.5" customHeight="1" x14ac:dyDescent="0.25">
      <c r="A235" s="5" t="s">
        <v>177</v>
      </c>
      <c r="B235" s="156"/>
      <c r="C235" s="156"/>
      <c r="D235" s="156"/>
      <c r="E235" s="156"/>
      <c r="F235" s="156"/>
      <c r="G235" s="156"/>
      <c r="H235" s="156"/>
      <c r="I235" s="156"/>
      <c r="J235" s="156"/>
      <c r="K235" s="156"/>
    </row>
    <row r="236" spans="1:11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27" customHeight="1" x14ac:dyDescent="0.25">
      <c r="A237" s="178" t="s">
        <v>65</v>
      </c>
      <c r="B237" s="178"/>
      <c r="C237" s="178"/>
      <c r="D237" s="178"/>
      <c r="E237" s="178"/>
      <c r="F237" s="178"/>
      <c r="G237" s="178"/>
      <c r="H237" s="178"/>
      <c r="I237" s="178"/>
      <c r="J237" s="178"/>
      <c r="K237" s="178"/>
    </row>
    <row r="238" spans="1:11" x14ac:dyDescent="0.25">
      <c r="A238" s="156"/>
      <c r="B238" s="156"/>
      <c r="C238" s="156"/>
      <c r="D238" s="156"/>
      <c r="E238" s="156"/>
      <c r="F238" s="156"/>
      <c r="G238" s="156"/>
      <c r="H238" s="156"/>
      <c r="I238" s="156"/>
      <c r="J238" s="156"/>
      <c r="K238" s="156"/>
    </row>
    <row r="239" spans="1:11" x14ac:dyDescent="0.25">
      <c r="A239" s="156"/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</row>
    <row r="240" spans="1:11" x14ac:dyDescent="0.25">
      <c r="A240" s="156"/>
      <c r="B240" s="156"/>
      <c r="C240" s="156"/>
      <c r="D240" s="156"/>
      <c r="E240" s="156"/>
      <c r="F240" s="156"/>
      <c r="G240" s="156"/>
      <c r="H240" s="156"/>
      <c r="I240" s="156"/>
      <c r="J240" s="156"/>
      <c r="K240" s="156"/>
    </row>
    <row r="241" spans="1:11" x14ac:dyDescent="0.25">
      <c r="A241" s="156"/>
      <c r="B241" s="156"/>
      <c r="C241" s="156"/>
      <c r="D241" s="156"/>
      <c r="E241" s="156"/>
      <c r="F241" s="156"/>
      <c r="G241" s="156"/>
      <c r="H241" s="156"/>
      <c r="I241" s="156"/>
      <c r="J241" s="156"/>
      <c r="K241" s="156"/>
    </row>
    <row r="242" spans="1:11" x14ac:dyDescent="0.25">
      <c r="A242" s="156"/>
      <c r="B242" s="156"/>
      <c r="C242" s="156"/>
      <c r="D242" s="156"/>
      <c r="E242" s="156"/>
      <c r="F242" s="156"/>
      <c r="G242" s="156"/>
      <c r="H242" s="156"/>
      <c r="I242" s="156"/>
      <c r="J242" s="156"/>
      <c r="K242" s="156"/>
    </row>
    <row r="243" spans="1:11" x14ac:dyDescent="0.25">
      <c r="A243" s="156"/>
      <c r="B243" s="156"/>
      <c r="C243" s="156"/>
      <c r="D243" s="156"/>
      <c r="E243" s="156"/>
      <c r="F243" s="156"/>
      <c r="G243" s="156"/>
      <c r="H243" s="156"/>
      <c r="I243" s="156"/>
      <c r="J243" s="156"/>
      <c r="K243" s="156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8" t="s">
        <v>66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58.5" customHeight="1" x14ac:dyDescent="0.25">
      <c r="A246" s="21"/>
      <c r="B246" s="173" t="s">
        <v>67</v>
      </c>
      <c r="C246" s="173"/>
      <c r="D246" s="173"/>
      <c r="E246" s="173"/>
      <c r="F246" s="173"/>
      <c r="G246" s="173"/>
      <c r="H246" s="173"/>
      <c r="I246" s="173"/>
      <c r="J246" s="173"/>
      <c r="K246" s="173"/>
    </row>
    <row r="247" spans="1:11" ht="23.25" customHeight="1" x14ac:dyDescent="0.25">
      <c r="A247" s="2"/>
      <c r="B247" s="173" t="s">
        <v>68</v>
      </c>
      <c r="C247" s="173"/>
      <c r="D247" s="173"/>
      <c r="E247" s="173"/>
      <c r="F247" s="173"/>
      <c r="G247" s="173"/>
      <c r="H247" s="173"/>
      <c r="I247" s="173"/>
      <c r="J247" s="173"/>
      <c r="K247" s="173"/>
    </row>
    <row r="248" spans="1:11" x14ac:dyDescent="0.25">
      <c r="A248" s="5" t="s">
        <v>58</v>
      </c>
      <c r="B248" s="84" t="s">
        <v>69</v>
      </c>
      <c r="C248" s="84"/>
      <c r="D248" s="84"/>
      <c r="E248" s="84"/>
      <c r="F248" s="84"/>
      <c r="G248" s="84" t="s">
        <v>70</v>
      </c>
      <c r="H248" s="84"/>
      <c r="I248" s="84"/>
      <c r="J248" s="84"/>
      <c r="K248" s="84"/>
    </row>
    <row r="249" spans="1:11" ht="44.25" customHeight="1" x14ac:dyDescent="0.25">
      <c r="A249" s="5" t="s">
        <v>6</v>
      </c>
      <c r="B249" s="87"/>
      <c r="C249" s="87"/>
      <c r="D249" s="87"/>
      <c r="E249" s="87"/>
      <c r="F249" s="87"/>
      <c r="G249" s="87"/>
      <c r="H249" s="87"/>
      <c r="I249" s="87"/>
      <c r="J249" s="87"/>
      <c r="K249" s="87"/>
    </row>
    <row r="250" spans="1:11" ht="44.25" customHeight="1" x14ac:dyDescent="0.25">
      <c r="A250" s="5" t="s">
        <v>8</v>
      </c>
      <c r="B250" s="87"/>
      <c r="C250" s="87"/>
      <c r="D250" s="87"/>
      <c r="E250" s="87"/>
      <c r="F250" s="87"/>
      <c r="G250" s="87"/>
      <c r="H250" s="87"/>
      <c r="I250" s="87"/>
      <c r="J250" s="87"/>
      <c r="K250" s="87"/>
    </row>
    <row r="251" spans="1:11" ht="44.25" customHeight="1" x14ac:dyDescent="0.25">
      <c r="A251" s="5" t="s">
        <v>12</v>
      </c>
      <c r="B251" s="87"/>
      <c r="C251" s="87"/>
      <c r="D251" s="87"/>
      <c r="E251" s="87"/>
      <c r="F251" s="87"/>
      <c r="G251" s="87"/>
      <c r="H251" s="87"/>
      <c r="I251" s="87"/>
      <c r="J251" s="87"/>
      <c r="K251" s="87"/>
    </row>
    <row r="252" spans="1:11" ht="44.25" customHeight="1" x14ac:dyDescent="0.25">
      <c r="A252" s="5" t="s">
        <v>16</v>
      </c>
      <c r="B252" s="87"/>
      <c r="C252" s="87"/>
      <c r="D252" s="87"/>
      <c r="E252" s="87"/>
      <c r="F252" s="87"/>
      <c r="G252" s="87"/>
      <c r="H252" s="87"/>
      <c r="I252" s="87"/>
      <c r="J252" s="87"/>
      <c r="K252" s="87"/>
    </row>
    <row r="253" spans="1:11" ht="44.25" customHeight="1" x14ac:dyDescent="0.25">
      <c r="A253" s="5" t="s">
        <v>172</v>
      </c>
      <c r="B253" s="87"/>
      <c r="C253" s="87"/>
      <c r="D253" s="87"/>
      <c r="E253" s="87"/>
      <c r="F253" s="87"/>
      <c r="G253" s="87"/>
      <c r="H253" s="87"/>
      <c r="I253" s="87"/>
      <c r="J253" s="87"/>
      <c r="K253" s="87"/>
    </row>
    <row r="254" spans="1:11" ht="44.25" customHeight="1" x14ac:dyDescent="0.25">
      <c r="A254" s="5" t="s">
        <v>173</v>
      </c>
      <c r="B254" s="87"/>
      <c r="C254" s="87"/>
      <c r="D254" s="87"/>
      <c r="E254" s="87"/>
      <c r="F254" s="87"/>
      <c r="G254" s="87"/>
      <c r="H254" s="87"/>
      <c r="I254" s="87"/>
      <c r="J254" s="87"/>
      <c r="K254" s="87"/>
    </row>
    <row r="255" spans="1:11" ht="44.25" customHeight="1" x14ac:dyDescent="0.25">
      <c r="A255" s="5" t="s">
        <v>174</v>
      </c>
      <c r="B255" s="87"/>
      <c r="C255" s="87"/>
      <c r="D255" s="87"/>
      <c r="E255" s="87"/>
      <c r="F255" s="87"/>
      <c r="G255" s="87"/>
      <c r="H255" s="87"/>
      <c r="I255" s="87"/>
      <c r="J255" s="87"/>
      <c r="K255" s="87"/>
    </row>
    <row r="256" spans="1:11" ht="44.25" customHeight="1" x14ac:dyDescent="0.25">
      <c r="A256" s="5" t="s">
        <v>175</v>
      </c>
      <c r="B256" s="87"/>
      <c r="C256" s="87"/>
      <c r="D256" s="87"/>
      <c r="E256" s="87"/>
      <c r="F256" s="87"/>
      <c r="G256" s="87"/>
      <c r="H256" s="87"/>
      <c r="I256" s="87"/>
      <c r="J256" s="87"/>
      <c r="K256" s="87"/>
    </row>
    <row r="257" spans="1:11" ht="44.25" customHeight="1" x14ac:dyDescent="0.25">
      <c r="A257" s="5" t="s">
        <v>176</v>
      </c>
      <c r="B257" s="87"/>
      <c r="C257" s="87"/>
      <c r="D257" s="87"/>
      <c r="E257" s="87"/>
      <c r="F257" s="87"/>
      <c r="G257" s="87"/>
      <c r="H257" s="87"/>
      <c r="I257" s="87"/>
      <c r="J257" s="87"/>
      <c r="K257" s="87"/>
    </row>
    <row r="258" spans="1:11" ht="44.25" customHeight="1" x14ac:dyDescent="0.25">
      <c r="A258" s="5" t="s">
        <v>177</v>
      </c>
      <c r="B258" s="87"/>
      <c r="C258" s="87"/>
      <c r="D258" s="87"/>
      <c r="E258" s="87"/>
      <c r="F258" s="87"/>
      <c r="G258" s="87"/>
      <c r="H258" s="87"/>
      <c r="I258" s="87"/>
      <c r="J258" s="87"/>
      <c r="K258" s="87"/>
    </row>
    <row r="259" spans="1:1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42.75" customHeight="1" x14ac:dyDescent="0.25">
      <c r="A260" s="2"/>
      <c r="B260" s="173" t="s">
        <v>191</v>
      </c>
      <c r="C260" s="173"/>
      <c r="D260" s="173"/>
      <c r="E260" s="173"/>
      <c r="F260" s="173"/>
      <c r="G260" s="173"/>
      <c r="H260" s="173"/>
      <c r="I260" s="173"/>
      <c r="J260" s="173"/>
      <c r="K260" s="173"/>
    </row>
    <row r="261" spans="1:11" x14ac:dyDescent="0.25">
      <c r="A261" s="5" t="s">
        <v>58</v>
      </c>
      <c r="B261" s="84" t="s">
        <v>71</v>
      </c>
      <c r="C261" s="84"/>
      <c r="D261" s="84"/>
      <c r="E261" s="84"/>
      <c r="F261" s="84"/>
      <c r="G261" s="84" t="s">
        <v>72</v>
      </c>
      <c r="H261" s="84"/>
      <c r="I261" s="84"/>
      <c r="J261" s="84"/>
      <c r="K261" s="84"/>
    </row>
    <row r="262" spans="1:11" ht="45" customHeight="1" x14ac:dyDescent="0.25">
      <c r="A262" s="5" t="s">
        <v>6</v>
      </c>
      <c r="B262" s="87"/>
      <c r="C262" s="87"/>
      <c r="D262" s="87"/>
      <c r="E262" s="87"/>
      <c r="F262" s="87"/>
      <c r="G262" s="87"/>
      <c r="H262" s="87"/>
      <c r="I262" s="87"/>
      <c r="J262" s="87"/>
      <c r="K262" s="87"/>
    </row>
    <row r="263" spans="1:11" ht="45" customHeight="1" x14ac:dyDescent="0.25">
      <c r="A263" s="5" t="s">
        <v>8</v>
      </c>
      <c r="B263" s="87"/>
      <c r="C263" s="87"/>
      <c r="D263" s="87"/>
      <c r="E263" s="87"/>
      <c r="F263" s="87"/>
      <c r="G263" s="87"/>
      <c r="H263" s="87"/>
      <c r="I263" s="87"/>
      <c r="J263" s="87"/>
      <c r="K263" s="87"/>
    </row>
    <row r="264" spans="1:11" ht="45" customHeight="1" x14ac:dyDescent="0.25">
      <c r="A264" s="5" t="s">
        <v>12</v>
      </c>
      <c r="B264" s="87"/>
      <c r="C264" s="87"/>
      <c r="D264" s="87"/>
      <c r="E264" s="87"/>
      <c r="F264" s="87"/>
      <c r="G264" s="87"/>
      <c r="H264" s="87"/>
      <c r="I264" s="87"/>
      <c r="J264" s="87"/>
      <c r="K264" s="87"/>
    </row>
    <row r="265" spans="1:11" ht="45" customHeight="1" x14ac:dyDescent="0.25">
      <c r="A265" s="5" t="s">
        <v>16</v>
      </c>
      <c r="B265" s="87"/>
      <c r="C265" s="87"/>
      <c r="D265" s="87"/>
      <c r="E265" s="87"/>
      <c r="F265" s="87"/>
      <c r="G265" s="87"/>
      <c r="H265" s="87"/>
      <c r="I265" s="87"/>
      <c r="J265" s="87"/>
      <c r="K265" s="87"/>
    </row>
    <row r="266" spans="1:11" ht="45" customHeight="1" x14ac:dyDescent="0.25">
      <c r="A266" s="5" t="s">
        <v>172</v>
      </c>
      <c r="B266" s="87"/>
      <c r="C266" s="87"/>
      <c r="D266" s="87"/>
      <c r="E266" s="87"/>
      <c r="F266" s="87"/>
      <c r="G266" s="87"/>
      <c r="H266" s="87"/>
      <c r="I266" s="87"/>
      <c r="J266" s="87"/>
      <c r="K266" s="87"/>
    </row>
    <row r="267" spans="1:11" ht="45" customHeight="1" x14ac:dyDescent="0.25">
      <c r="A267" s="5" t="s">
        <v>173</v>
      </c>
      <c r="B267" s="87"/>
      <c r="C267" s="87"/>
      <c r="D267" s="87"/>
      <c r="E267" s="87"/>
      <c r="F267" s="87"/>
      <c r="G267" s="87"/>
      <c r="H267" s="87"/>
      <c r="I267" s="87"/>
      <c r="J267" s="87"/>
      <c r="K267" s="87"/>
    </row>
    <row r="268" spans="1:11" ht="45" customHeight="1" x14ac:dyDescent="0.25">
      <c r="A268" s="5" t="s">
        <v>174</v>
      </c>
      <c r="B268" s="87"/>
      <c r="C268" s="87"/>
      <c r="D268" s="87"/>
      <c r="E268" s="87"/>
      <c r="F268" s="87"/>
      <c r="G268" s="87"/>
      <c r="H268" s="87"/>
      <c r="I268" s="87"/>
      <c r="J268" s="87"/>
      <c r="K268" s="87"/>
    </row>
    <row r="269" spans="1:11" ht="45" customHeight="1" x14ac:dyDescent="0.25">
      <c r="A269" s="5" t="s">
        <v>175</v>
      </c>
      <c r="B269" s="87"/>
      <c r="C269" s="87"/>
      <c r="D269" s="87"/>
      <c r="E269" s="87"/>
      <c r="F269" s="87"/>
      <c r="G269" s="87"/>
      <c r="H269" s="87"/>
      <c r="I269" s="87"/>
      <c r="J269" s="87"/>
      <c r="K269" s="87"/>
    </row>
    <row r="270" spans="1:11" ht="45" customHeight="1" x14ac:dyDescent="0.25">
      <c r="A270" s="5" t="s">
        <v>176</v>
      </c>
      <c r="B270" s="87"/>
      <c r="C270" s="87"/>
      <c r="D270" s="87"/>
      <c r="E270" s="87"/>
      <c r="F270" s="87"/>
      <c r="G270" s="87"/>
      <c r="H270" s="87"/>
      <c r="I270" s="87"/>
      <c r="J270" s="87"/>
      <c r="K270" s="87"/>
    </row>
    <row r="271" spans="1:11" ht="45" customHeight="1" x14ac:dyDescent="0.25">
      <c r="A271" s="5" t="s">
        <v>177</v>
      </c>
      <c r="B271" s="87"/>
      <c r="C271" s="87"/>
      <c r="D271" s="87"/>
      <c r="E271" s="87"/>
      <c r="F271" s="87"/>
      <c r="G271" s="87"/>
      <c r="H271" s="87"/>
      <c r="I271" s="87"/>
      <c r="J271" s="87"/>
      <c r="K271" s="87"/>
    </row>
    <row r="272" spans="1:1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32.25" customHeight="1" x14ac:dyDescent="0.25">
      <c r="A273" s="173" t="s">
        <v>73</v>
      </c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</row>
    <row r="274" spans="1:11" ht="57.75" customHeight="1" x14ac:dyDescent="0.25">
      <c r="A274" s="184" t="s">
        <v>190</v>
      </c>
      <c r="B274" s="184"/>
      <c r="C274" s="184"/>
      <c r="D274" s="184"/>
      <c r="E274" s="184"/>
      <c r="F274" s="184"/>
      <c r="G274" s="184"/>
      <c r="H274" s="184"/>
      <c r="I274" s="184"/>
      <c r="J274" s="184"/>
      <c r="K274" s="184"/>
    </row>
    <row r="275" spans="1:11" ht="51" customHeight="1" x14ac:dyDescent="0.25">
      <c r="A275" s="5" t="s">
        <v>58</v>
      </c>
      <c r="B275" s="185" t="s">
        <v>74</v>
      </c>
      <c r="C275" s="186"/>
      <c r="D275" s="186"/>
      <c r="E275" s="187"/>
      <c r="F275" s="188" t="s">
        <v>75</v>
      </c>
      <c r="G275" s="189"/>
      <c r="H275" s="190" t="s">
        <v>76</v>
      </c>
      <c r="I275" s="190"/>
      <c r="J275" s="190"/>
      <c r="K275" s="190"/>
    </row>
    <row r="276" spans="1:11" ht="46.5" customHeight="1" x14ac:dyDescent="0.25">
      <c r="A276" s="5" t="s">
        <v>6</v>
      </c>
      <c r="B276" s="179"/>
      <c r="C276" s="180"/>
      <c r="D276" s="180"/>
      <c r="E276" s="181"/>
      <c r="F276" s="182"/>
      <c r="G276" s="183"/>
      <c r="H276" s="131"/>
      <c r="I276" s="131"/>
      <c r="J276" s="131"/>
      <c r="K276" s="131"/>
    </row>
    <row r="277" spans="1:11" ht="46.5" customHeight="1" x14ac:dyDescent="0.25">
      <c r="A277" s="5" t="s">
        <v>8</v>
      </c>
      <c r="B277" s="179"/>
      <c r="C277" s="180"/>
      <c r="D277" s="180"/>
      <c r="E277" s="181"/>
      <c r="F277" s="182"/>
      <c r="G277" s="183"/>
      <c r="H277" s="131"/>
      <c r="I277" s="131"/>
      <c r="J277" s="131"/>
      <c r="K277" s="131"/>
    </row>
    <row r="278" spans="1:11" ht="46.5" customHeight="1" x14ac:dyDescent="0.25">
      <c r="A278" s="5" t="s">
        <v>12</v>
      </c>
      <c r="B278" s="179"/>
      <c r="C278" s="180"/>
      <c r="D278" s="180"/>
      <c r="E278" s="181"/>
      <c r="F278" s="182"/>
      <c r="G278" s="183"/>
      <c r="H278" s="131"/>
      <c r="I278" s="131"/>
      <c r="J278" s="131"/>
      <c r="K278" s="131"/>
    </row>
    <row r="279" spans="1:11" ht="46.5" customHeight="1" x14ac:dyDescent="0.25">
      <c r="A279" s="5" t="s">
        <v>16</v>
      </c>
      <c r="B279" s="179"/>
      <c r="C279" s="180"/>
      <c r="D279" s="180"/>
      <c r="E279" s="181"/>
      <c r="F279" s="182"/>
      <c r="G279" s="183"/>
      <c r="H279" s="131"/>
      <c r="I279" s="131"/>
      <c r="J279" s="131"/>
      <c r="K279" s="131"/>
    </row>
    <row r="280" spans="1:11" ht="46.5" customHeight="1" x14ac:dyDescent="0.25">
      <c r="A280" s="5" t="s">
        <v>172</v>
      </c>
      <c r="B280" s="179"/>
      <c r="C280" s="180"/>
      <c r="D280" s="180"/>
      <c r="E280" s="181"/>
      <c r="F280" s="182"/>
      <c r="G280" s="183"/>
      <c r="H280" s="131"/>
      <c r="I280" s="131"/>
      <c r="J280" s="131"/>
      <c r="K280" s="131"/>
    </row>
    <row r="281" spans="1:11" ht="46.5" customHeight="1" x14ac:dyDescent="0.25">
      <c r="A281" s="5" t="s">
        <v>173</v>
      </c>
      <c r="B281" s="179"/>
      <c r="C281" s="180"/>
      <c r="D281" s="180"/>
      <c r="E281" s="181"/>
      <c r="F281" s="182"/>
      <c r="G281" s="183"/>
      <c r="H281" s="131"/>
      <c r="I281" s="131"/>
      <c r="J281" s="131"/>
      <c r="K281" s="131"/>
    </row>
    <row r="282" spans="1:11" ht="46.5" customHeight="1" x14ac:dyDescent="0.25">
      <c r="A282" s="5" t="s">
        <v>174</v>
      </c>
      <c r="B282" s="179"/>
      <c r="C282" s="180"/>
      <c r="D282" s="180"/>
      <c r="E282" s="181"/>
      <c r="F282" s="182"/>
      <c r="G282" s="183"/>
      <c r="H282" s="131"/>
      <c r="I282" s="131"/>
      <c r="J282" s="131"/>
      <c r="K282" s="131"/>
    </row>
    <row r="283" spans="1:11" ht="46.5" customHeight="1" x14ac:dyDescent="0.25">
      <c r="A283" s="5" t="s">
        <v>175</v>
      </c>
      <c r="B283" s="179"/>
      <c r="C283" s="180"/>
      <c r="D283" s="180"/>
      <c r="E283" s="181"/>
      <c r="F283" s="182"/>
      <c r="G283" s="183"/>
      <c r="H283" s="131"/>
      <c r="I283" s="131"/>
      <c r="J283" s="131"/>
      <c r="K283" s="131"/>
    </row>
    <row r="284" spans="1:11" ht="46.5" customHeight="1" x14ac:dyDescent="0.25">
      <c r="A284" s="5" t="s">
        <v>176</v>
      </c>
      <c r="B284" s="179"/>
      <c r="C284" s="180"/>
      <c r="D284" s="180"/>
      <c r="E284" s="181"/>
      <c r="F284" s="182"/>
      <c r="G284" s="183"/>
      <c r="H284" s="131"/>
      <c r="I284" s="131"/>
      <c r="J284" s="131"/>
      <c r="K284" s="131"/>
    </row>
    <row r="285" spans="1:11" ht="46.5" customHeight="1" x14ac:dyDescent="0.25">
      <c r="A285" s="5" t="s">
        <v>177</v>
      </c>
      <c r="B285" s="179"/>
      <c r="C285" s="180"/>
      <c r="D285" s="180"/>
      <c r="E285" s="181"/>
      <c r="F285" s="182"/>
      <c r="G285" s="183"/>
      <c r="H285" s="131"/>
      <c r="I285" s="131"/>
      <c r="J285" s="131"/>
      <c r="K285" s="131"/>
    </row>
    <row r="286" spans="1:1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5">
      <c r="A287" s="22" t="s">
        <v>77</v>
      </c>
      <c r="B287" s="23"/>
      <c r="C287" s="23"/>
      <c r="D287" s="23"/>
      <c r="E287" s="23"/>
      <c r="F287" s="23"/>
      <c r="G287" s="23"/>
      <c r="H287" s="23"/>
      <c r="I287" s="23"/>
      <c r="J287" s="23"/>
      <c r="K287" s="2"/>
    </row>
    <row r="288" spans="1:11" x14ac:dyDescent="0.25">
      <c r="A288" s="23"/>
      <c r="B288" s="24" t="s">
        <v>40</v>
      </c>
      <c r="C288" s="23"/>
      <c r="D288" s="23"/>
      <c r="E288" s="23"/>
      <c r="F288" s="23"/>
      <c r="G288" s="23"/>
      <c r="H288" s="23"/>
      <c r="I288" s="23"/>
      <c r="J288" s="23"/>
      <c r="K288" s="2"/>
    </row>
    <row r="289" spans="1:11" x14ac:dyDescent="0.25">
      <c r="A289" s="23"/>
      <c r="B289" s="191" t="s">
        <v>78</v>
      </c>
      <c r="C289" s="191"/>
      <c r="D289" s="191"/>
      <c r="E289" s="191"/>
      <c r="F289" s="191"/>
      <c r="G289" s="191"/>
      <c r="H289" s="191"/>
      <c r="I289" s="191"/>
      <c r="J289" s="191"/>
      <c r="K289" s="2"/>
    </row>
    <row r="290" spans="1:11" x14ac:dyDescent="0.25">
      <c r="A290" s="23"/>
      <c r="B290" s="191" t="s">
        <v>79</v>
      </c>
      <c r="C290" s="191"/>
      <c r="D290" s="191"/>
      <c r="E290" s="191"/>
      <c r="F290" s="191"/>
      <c r="G290" s="191"/>
      <c r="H290" s="191"/>
      <c r="I290" s="191"/>
      <c r="J290" s="191"/>
      <c r="K290" s="2"/>
    </row>
    <row r="291" spans="1:11" ht="26.25" customHeight="1" x14ac:dyDescent="0.25">
      <c r="A291" s="23"/>
      <c r="B291" s="191" t="s">
        <v>80</v>
      </c>
      <c r="C291" s="191"/>
      <c r="D291" s="191"/>
      <c r="E291" s="191"/>
      <c r="F291" s="191"/>
      <c r="G291" s="191"/>
      <c r="H291" s="191"/>
      <c r="I291" s="191"/>
      <c r="J291" s="191"/>
      <c r="K291" s="2"/>
    </row>
    <row r="292" spans="1:11" x14ac:dyDescent="0.25">
      <c r="A292" s="23"/>
      <c r="B292" s="191" t="s">
        <v>81</v>
      </c>
      <c r="C292" s="191"/>
      <c r="D292" s="191"/>
      <c r="E292" s="191"/>
      <c r="F292" s="191"/>
      <c r="G292" s="191"/>
      <c r="H292" s="191"/>
      <c r="I292" s="191"/>
      <c r="J292" s="191"/>
      <c r="K292" s="2"/>
    </row>
    <row r="293" spans="1:11" x14ac:dyDescent="0.25">
      <c r="A293" s="23"/>
      <c r="B293" s="191" t="s">
        <v>82</v>
      </c>
      <c r="C293" s="191"/>
      <c r="D293" s="191"/>
      <c r="E293" s="191"/>
      <c r="F293" s="191"/>
      <c r="G293" s="191"/>
      <c r="H293" s="191"/>
      <c r="I293" s="191"/>
      <c r="J293" s="191"/>
      <c r="K293" s="2"/>
    </row>
    <row r="294" spans="1:11" x14ac:dyDescent="0.25">
      <c r="A294" s="23"/>
      <c r="B294" s="191" t="s">
        <v>83</v>
      </c>
      <c r="C294" s="191"/>
      <c r="D294" s="191"/>
      <c r="E294" s="191"/>
      <c r="F294" s="191"/>
      <c r="G294" s="191"/>
      <c r="H294" s="191"/>
      <c r="I294" s="191"/>
      <c r="J294" s="191"/>
      <c r="K294" s="2"/>
    </row>
    <row r="295" spans="1:1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5">
      <c r="A296" s="25" t="s">
        <v>84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0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5">
      <c r="A298" s="8" t="s">
        <v>85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5">
      <c r="A299" s="194" t="s">
        <v>86</v>
      </c>
      <c r="B299" s="195"/>
      <c r="C299" s="195"/>
      <c r="D299" s="195"/>
      <c r="E299" s="195"/>
      <c r="F299" s="195"/>
      <c r="G299" s="195"/>
      <c r="H299" s="195"/>
      <c r="I299" s="195"/>
      <c r="J299" s="195"/>
      <c r="K299" s="196"/>
    </row>
    <row r="300" spans="1:11" ht="15" customHeight="1" x14ac:dyDescent="0.25">
      <c r="A300" s="192" t="s">
        <v>58</v>
      </c>
      <c r="B300" s="193" t="s">
        <v>87</v>
      </c>
      <c r="C300" s="193"/>
      <c r="D300" s="193"/>
      <c r="E300" s="193" t="s">
        <v>88</v>
      </c>
      <c r="F300" s="193" t="s">
        <v>89</v>
      </c>
      <c r="G300" s="193" t="s">
        <v>90</v>
      </c>
      <c r="H300" s="193" t="s">
        <v>91</v>
      </c>
      <c r="I300" s="197" t="s">
        <v>92</v>
      </c>
      <c r="J300" s="198"/>
      <c r="K300" s="199"/>
    </row>
    <row r="301" spans="1:11" ht="50.25" customHeight="1" x14ac:dyDescent="0.25">
      <c r="A301" s="192"/>
      <c r="B301" s="193"/>
      <c r="C301" s="193"/>
      <c r="D301" s="193"/>
      <c r="E301" s="193"/>
      <c r="F301" s="193"/>
      <c r="G301" s="193"/>
      <c r="H301" s="193"/>
      <c r="I301" s="26" t="s">
        <v>93</v>
      </c>
      <c r="J301" s="26" t="s">
        <v>94</v>
      </c>
      <c r="K301" s="26" t="s">
        <v>95</v>
      </c>
    </row>
    <row r="302" spans="1:11" ht="45" customHeight="1" x14ac:dyDescent="0.25">
      <c r="A302" s="5" t="s">
        <v>6</v>
      </c>
      <c r="B302" s="87"/>
      <c r="C302" s="87"/>
      <c r="D302" s="87"/>
      <c r="E302" s="37"/>
      <c r="F302" s="35"/>
      <c r="G302" s="35"/>
      <c r="H302" s="40">
        <f>F302*G302</f>
        <v>0</v>
      </c>
      <c r="I302" s="40">
        <f>H302-J302-K302</f>
        <v>0</v>
      </c>
      <c r="J302" s="35"/>
      <c r="K302" s="35"/>
    </row>
    <row r="303" spans="1:11" ht="45" customHeight="1" x14ac:dyDescent="0.25">
      <c r="A303" s="5" t="s">
        <v>8</v>
      </c>
      <c r="B303" s="91"/>
      <c r="C303" s="92"/>
      <c r="D303" s="93"/>
      <c r="E303" s="37"/>
      <c r="F303" s="35"/>
      <c r="G303" s="35"/>
      <c r="H303" s="40">
        <f t="shared" ref="H303:H315" si="0">F303*G303</f>
        <v>0</v>
      </c>
      <c r="I303" s="40">
        <f t="shared" ref="I303:I315" si="1">H303-J303-K303</f>
        <v>0</v>
      </c>
      <c r="J303" s="35"/>
      <c r="K303" s="35"/>
    </row>
    <row r="304" spans="1:11" ht="45" customHeight="1" x14ac:dyDescent="0.25">
      <c r="A304" s="5" t="s">
        <v>12</v>
      </c>
      <c r="B304" s="91"/>
      <c r="C304" s="92"/>
      <c r="D304" s="93"/>
      <c r="E304" s="37"/>
      <c r="F304" s="35"/>
      <c r="G304" s="35"/>
      <c r="H304" s="40">
        <f t="shared" si="0"/>
        <v>0</v>
      </c>
      <c r="I304" s="40">
        <f t="shared" si="1"/>
        <v>0</v>
      </c>
      <c r="J304" s="35"/>
      <c r="K304" s="35"/>
    </row>
    <row r="305" spans="1:11" ht="45" customHeight="1" x14ac:dyDescent="0.25">
      <c r="A305" s="5" t="s">
        <v>16</v>
      </c>
      <c r="B305" s="91"/>
      <c r="C305" s="92"/>
      <c r="D305" s="93"/>
      <c r="E305" s="37"/>
      <c r="F305" s="35"/>
      <c r="G305" s="35"/>
      <c r="H305" s="40">
        <f t="shared" si="0"/>
        <v>0</v>
      </c>
      <c r="I305" s="40">
        <f t="shared" si="1"/>
        <v>0</v>
      </c>
      <c r="J305" s="35"/>
      <c r="K305" s="35"/>
    </row>
    <row r="306" spans="1:11" ht="45" customHeight="1" x14ac:dyDescent="0.25">
      <c r="A306" s="5" t="s">
        <v>172</v>
      </c>
      <c r="B306" s="91"/>
      <c r="C306" s="92"/>
      <c r="D306" s="93"/>
      <c r="E306" s="37"/>
      <c r="F306" s="35"/>
      <c r="G306" s="35"/>
      <c r="H306" s="40">
        <f t="shared" si="0"/>
        <v>0</v>
      </c>
      <c r="I306" s="40">
        <f t="shared" si="1"/>
        <v>0</v>
      </c>
      <c r="J306" s="35"/>
      <c r="K306" s="35"/>
    </row>
    <row r="307" spans="1:11" ht="45" customHeight="1" x14ac:dyDescent="0.25">
      <c r="A307" s="5" t="s">
        <v>173</v>
      </c>
      <c r="B307" s="91"/>
      <c r="C307" s="92"/>
      <c r="D307" s="93"/>
      <c r="E307" s="37"/>
      <c r="F307" s="35"/>
      <c r="G307" s="35"/>
      <c r="H307" s="40">
        <f t="shared" si="0"/>
        <v>0</v>
      </c>
      <c r="I307" s="40">
        <f t="shared" si="1"/>
        <v>0</v>
      </c>
      <c r="J307" s="35"/>
      <c r="K307" s="35"/>
    </row>
    <row r="308" spans="1:11" ht="45" customHeight="1" x14ac:dyDescent="0.25">
      <c r="A308" s="5" t="s">
        <v>174</v>
      </c>
      <c r="B308" s="91"/>
      <c r="C308" s="92"/>
      <c r="D308" s="93"/>
      <c r="E308" s="37"/>
      <c r="F308" s="35"/>
      <c r="G308" s="35"/>
      <c r="H308" s="40">
        <f t="shared" si="0"/>
        <v>0</v>
      </c>
      <c r="I308" s="40">
        <f t="shared" si="1"/>
        <v>0</v>
      </c>
      <c r="J308" s="35"/>
      <c r="K308" s="35"/>
    </row>
    <row r="309" spans="1:11" ht="45" customHeight="1" x14ac:dyDescent="0.25">
      <c r="A309" s="5" t="s">
        <v>175</v>
      </c>
      <c r="B309" s="91"/>
      <c r="C309" s="92"/>
      <c r="D309" s="93"/>
      <c r="E309" s="37"/>
      <c r="F309" s="35"/>
      <c r="G309" s="35"/>
      <c r="H309" s="40">
        <f t="shared" si="0"/>
        <v>0</v>
      </c>
      <c r="I309" s="40">
        <f t="shared" si="1"/>
        <v>0</v>
      </c>
      <c r="J309" s="35"/>
      <c r="K309" s="35"/>
    </row>
    <row r="310" spans="1:11" ht="45" customHeight="1" x14ac:dyDescent="0.25">
      <c r="A310" s="5" t="s">
        <v>176</v>
      </c>
      <c r="B310" s="91"/>
      <c r="C310" s="92"/>
      <c r="D310" s="93"/>
      <c r="E310" s="37"/>
      <c r="F310" s="35"/>
      <c r="G310" s="35"/>
      <c r="H310" s="40">
        <f t="shared" si="0"/>
        <v>0</v>
      </c>
      <c r="I310" s="40">
        <f t="shared" si="1"/>
        <v>0</v>
      </c>
      <c r="J310" s="35"/>
      <c r="K310" s="35"/>
    </row>
    <row r="311" spans="1:11" ht="45" customHeight="1" x14ac:dyDescent="0.25">
      <c r="A311" s="5" t="s">
        <v>177</v>
      </c>
      <c r="B311" s="91"/>
      <c r="C311" s="92"/>
      <c r="D311" s="93"/>
      <c r="E311" s="37"/>
      <c r="F311" s="35"/>
      <c r="G311" s="35"/>
      <c r="H311" s="40">
        <f t="shared" si="0"/>
        <v>0</v>
      </c>
      <c r="I311" s="40">
        <f t="shared" si="1"/>
        <v>0</v>
      </c>
      <c r="J311" s="35"/>
      <c r="K311" s="35"/>
    </row>
    <row r="312" spans="1:11" ht="45" customHeight="1" x14ac:dyDescent="0.25">
      <c r="A312" s="5" t="s">
        <v>178</v>
      </c>
      <c r="B312" s="91"/>
      <c r="C312" s="92"/>
      <c r="D312" s="93"/>
      <c r="E312" s="37"/>
      <c r="F312" s="35"/>
      <c r="G312" s="35"/>
      <c r="H312" s="40">
        <f t="shared" si="0"/>
        <v>0</v>
      </c>
      <c r="I312" s="40">
        <f t="shared" si="1"/>
        <v>0</v>
      </c>
      <c r="J312" s="35"/>
      <c r="K312" s="35"/>
    </row>
    <row r="313" spans="1:11" ht="45" customHeight="1" x14ac:dyDescent="0.25">
      <c r="A313" s="5" t="s">
        <v>179</v>
      </c>
      <c r="B313" s="91"/>
      <c r="C313" s="92"/>
      <c r="D313" s="93"/>
      <c r="E313" s="37"/>
      <c r="F313" s="35"/>
      <c r="G313" s="35"/>
      <c r="H313" s="40">
        <f t="shared" si="0"/>
        <v>0</v>
      </c>
      <c r="I313" s="40">
        <f t="shared" si="1"/>
        <v>0</v>
      </c>
      <c r="J313" s="35"/>
      <c r="K313" s="35"/>
    </row>
    <row r="314" spans="1:11" ht="45" customHeight="1" x14ac:dyDescent="0.25">
      <c r="A314" s="5" t="s">
        <v>180</v>
      </c>
      <c r="B314" s="91"/>
      <c r="C314" s="92"/>
      <c r="D314" s="93"/>
      <c r="E314" s="37"/>
      <c r="F314" s="35"/>
      <c r="G314" s="35"/>
      <c r="H314" s="40">
        <f t="shared" si="0"/>
        <v>0</v>
      </c>
      <c r="I314" s="40">
        <f t="shared" si="1"/>
        <v>0</v>
      </c>
      <c r="J314" s="35"/>
      <c r="K314" s="35"/>
    </row>
    <row r="315" spans="1:11" ht="45" customHeight="1" x14ac:dyDescent="0.25">
      <c r="A315" s="5" t="s">
        <v>181</v>
      </c>
      <c r="B315" s="91"/>
      <c r="C315" s="92"/>
      <c r="D315" s="93"/>
      <c r="E315" s="37"/>
      <c r="F315" s="35"/>
      <c r="G315" s="35"/>
      <c r="H315" s="40">
        <f t="shared" si="0"/>
        <v>0</v>
      </c>
      <c r="I315" s="40">
        <f t="shared" si="1"/>
        <v>0</v>
      </c>
      <c r="J315" s="35"/>
      <c r="K315" s="35"/>
    </row>
    <row r="316" spans="1:11" ht="30" customHeight="1" x14ac:dyDescent="0.25">
      <c r="A316" s="200" t="s">
        <v>96</v>
      </c>
      <c r="B316" s="201"/>
      <c r="C316" s="201"/>
      <c r="D316" s="201"/>
      <c r="E316" s="201"/>
      <c r="F316" s="202"/>
      <c r="G316" s="39"/>
      <c r="H316" s="39">
        <f t="shared" ref="H316:K316" si="2">SUM(H302:H315)</f>
        <v>0</v>
      </c>
      <c r="I316" s="39">
        <f t="shared" si="2"/>
        <v>0</v>
      </c>
      <c r="J316" s="39">
        <f t="shared" si="2"/>
        <v>0</v>
      </c>
      <c r="K316" s="39">
        <f t="shared" si="2"/>
        <v>0</v>
      </c>
    </row>
    <row r="317" spans="1:1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5">
      <c r="A318" s="8" t="s">
        <v>97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5">
      <c r="A319" s="194" t="s">
        <v>98</v>
      </c>
      <c r="B319" s="195"/>
      <c r="C319" s="195"/>
      <c r="D319" s="195"/>
      <c r="E319" s="195"/>
      <c r="F319" s="195"/>
      <c r="G319" s="195"/>
      <c r="H319" s="195"/>
      <c r="I319" s="195"/>
      <c r="J319" s="195"/>
      <c r="K319" s="196"/>
    </row>
    <row r="320" spans="1:11" ht="15" customHeight="1" x14ac:dyDescent="0.25">
      <c r="A320" s="192" t="s">
        <v>58</v>
      </c>
      <c r="B320" s="203" t="s">
        <v>87</v>
      </c>
      <c r="C320" s="204"/>
      <c r="D320" s="205"/>
      <c r="E320" s="193" t="s">
        <v>88</v>
      </c>
      <c r="F320" s="193" t="s">
        <v>89</v>
      </c>
      <c r="G320" s="193" t="s">
        <v>90</v>
      </c>
      <c r="H320" s="193" t="s">
        <v>91</v>
      </c>
      <c r="I320" s="197" t="s">
        <v>92</v>
      </c>
      <c r="J320" s="198"/>
      <c r="K320" s="199"/>
    </row>
    <row r="321" spans="1:11" ht="47.25" customHeight="1" x14ac:dyDescent="0.25">
      <c r="A321" s="192"/>
      <c r="B321" s="206"/>
      <c r="C321" s="207"/>
      <c r="D321" s="208"/>
      <c r="E321" s="193"/>
      <c r="F321" s="193"/>
      <c r="G321" s="193"/>
      <c r="H321" s="193"/>
      <c r="I321" s="26" t="s">
        <v>93</v>
      </c>
      <c r="J321" s="26" t="s">
        <v>94</v>
      </c>
      <c r="K321" s="26" t="s">
        <v>95</v>
      </c>
    </row>
    <row r="322" spans="1:11" ht="45.75" customHeight="1" x14ac:dyDescent="0.25">
      <c r="A322" s="5" t="s">
        <v>6</v>
      </c>
      <c r="B322" s="91"/>
      <c r="C322" s="92"/>
      <c r="D322" s="93"/>
      <c r="E322" s="35"/>
      <c r="F322" s="35"/>
      <c r="G322" s="35"/>
      <c r="H322" s="40">
        <f>F322*G322</f>
        <v>0</v>
      </c>
      <c r="I322" s="40">
        <f>H322-J322-K322</f>
        <v>0</v>
      </c>
      <c r="J322" s="35"/>
      <c r="K322" s="35"/>
    </row>
    <row r="323" spans="1:11" ht="45.75" customHeight="1" x14ac:dyDescent="0.25">
      <c r="A323" s="5" t="s">
        <v>8</v>
      </c>
      <c r="B323" s="91"/>
      <c r="C323" s="92"/>
      <c r="D323" s="93"/>
      <c r="E323" s="35"/>
      <c r="F323" s="35"/>
      <c r="G323" s="35"/>
      <c r="H323" s="40">
        <f t="shared" ref="H323:H326" si="3">F323*G323</f>
        <v>0</v>
      </c>
      <c r="I323" s="40">
        <f t="shared" ref="I323:I326" si="4">H323-J323-K323</f>
        <v>0</v>
      </c>
      <c r="J323" s="35"/>
      <c r="K323" s="35"/>
    </row>
    <row r="324" spans="1:11" ht="45.75" customHeight="1" x14ac:dyDescent="0.25">
      <c r="A324" s="5" t="s">
        <v>12</v>
      </c>
      <c r="B324" s="91"/>
      <c r="C324" s="92"/>
      <c r="D324" s="93"/>
      <c r="E324" s="35"/>
      <c r="F324" s="35"/>
      <c r="G324" s="35"/>
      <c r="H324" s="40">
        <f t="shared" si="3"/>
        <v>0</v>
      </c>
      <c r="I324" s="40">
        <f t="shared" si="4"/>
        <v>0</v>
      </c>
      <c r="J324" s="35"/>
      <c r="K324" s="35"/>
    </row>
    <row r="325" spans="1:11" ht="45.75" customHeight="1" x14ac:dyDescent="0.25">
      <c r="A325" s="5" t="s">
        <v>16</v>
      </c>
      <c r="B325" s="91"/>
      <c r="C325" s="92"/>
      <c r="D325" s="93"/>
      <c r="E325" s="35"/>
      <c r="F325" s="35"/>
      <c r="G325" s="35"/>
      <c r="H325" s="40">
        <f t="shared" si="3"/>
        <v>0</v>
      </c>
      <c r="I325" s="40">
        <f t="shared" si="4"/>
        <v>0</v>
      </c>
      <c r="J325" s="35"/>
      <c r="K325" s="35"/>
    </row>
    <row r="326" spans="1:11" ht="45.75" customHeight="1" x14ac:dyDescent="0.25">
      <c r="A326" s="5" t="s">
        <v>172</v>
      </c>
      <c r="B326" s="91"/>
      <c r="C326" s="92"/>
      <c r="D326" s="93"/>
      <c r="E326" s="35"/>
      <c r="F326" s="35"/>
      <c r="G326" s="35"/>
      <c r="H326" s="40">
        <f t="shared" si="3"/>
        <v>0</v>
      </c>
      <c r="I326" s="40">
        <f t="shared" si="4"/>
        <v>0</v>
      </c>
      <c r="J326" s="35"/>
      <c r="K326" s="35"/>
    </row>
    <row r="327" spans="1:11" ht="45.75" customHeight="1" x14ac:dyDescent="0.25">
      <c r="A327" s="83" t="s">
        <v>99</v>
      </c>
      <c r="B327" s="83"/>
      <c r="C327" s="83"/>
      <c r="D327" s="83"/>
      <c r="E327" s="83"/>
      <c r="F327" s="83"/>
      <c r="G327" s="39"/>
      <c r="H327" s="39">
        <f t="shared" ref="H327:K327" si="5">SUM(H322:H326)</f>
        <v>0</v>
      </c>
      <c r="I327" s="39">
        <f t="shared" si="5"/>
        <v>0</v>
      </c>
      <c r="J327" s="39">
        <f t="shared" si="5"/>
        <v>0</v>
      </c>
      <c r="K327" s="39">
        <f t="shared" si="5"/>
        <v>0</v>
      </c>
    </row>
    <row r="328" spans="1:11" ht="45.75" customHeight="1" x14ac:dyDescent="0.25">
      <c r="A328" s="83" t="s">
        <v>100</v>
      </c>
      <c r="B328" s="83"/>
      <c r="C328" s="83"/>
      <c r="D328" s="83"/>
      <c r="E328" s="83"/>
      <c r="F328" s="83"/>
      <c r="G328" s="39"/>
      <c r="H328" s="39">
        <f t="shared" ref="H328:K328" si="6">H316+H327</f>
        <v>0</v>
      </c>
      <c r="I328" s="39">
        <f>IF(I316+I327&gt;4000,"Przekroczyłeś wartość 4 tyś",I316+I327)</f>
        <v>0</v>
      </c>
      <c r="J328" s="39">
        <f t="shared" si="6"/>
        <v>0</v>
      </c>
      <c r="K328" s="39">
        <f t="shared" si="6"/>
        <v>0</v>
      </c>
    </row>
    <row r="329" spans="1:1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5">
      <c r="A330" s="8" t="s">
        <v>101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9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5">
      <c r="A332" s="210" t="s">
        <v>102</v>
      </c>
      <c r="B332" s="210"/>
      <c r="C332" s="210"/>
      <c r="D332" s="210"/>
      <c r="E332" s="210"/>
      <c r="F332" s="210"/>
      <c r="G332" s="210"/>
      <c r="H332" s="210"/>
      <c r="I332" s="211">
        <f>H328</f>
        <v>0</v>
      </c>
      <c r="J332" s="211"/>
      <c r="K332" s="211"/>
    </row>
    <row r="333" spans="1:11" x14ac:dyDescent="0.25">
      <c r="A333" s="210" t="s">
        <v>103</v>
      </c>
      <c r="B333" s="210"/>
      <c r="C333" s="210"/>
      <c r="D333" s="210"/>
      <c r="E333" s="210"/>
      <c r="F333" s="210"/>
      <c r="G333" s="210"/>
      <c r="H333" s="210"/>
      <c r="I333" s="211">
        <f>I328</f>
        <v>0</v>
      </c>
      <c r="J333" s="211"/>
      <c r="K333" s="211"/>
    </row>
    <row r="334" spans="1:11" x14ac:dyDescent="0.25">
      <c r="A334" s="210" t="s">
        <v>104</v>
      </c>
      <c r="B334" s="210"/>
      <c r="C334" s="210"/>
      <c r="D334" s="210"/>
      <c r="E334" s="210"/>
      <c r="F334" s="210"/>
      <c r="G334" s="210"/>
      <c r="H334" s="210"/>
      <c r="I334" s="211">
        <f>J328</f>
        <v>0</v>
      </c>
      <c r="J334" s="211"/>
      <c r="K334" s="211"/>
    </row>
    <row r="335" spans="1:11" x14ac:dyDescent="0.25">
      <c r="A335" s="210" t="s">
        <v>105</v>
      </c>
      <c r="B335" s="210"/>
      <c r="C335" s="210"/>
      <c r="D335" s="210"/>
      <c r="E335" s="210"/>
      <c r="F335" s="210"/>
      <c r="G335" s="210"/>
      <c r="H335" s="210"/>
      <c r="I335" s="211">
        <f>K328</f>
        <v>0</v>
      </c>
      <c r="J335" s="211"/>
      <c r="K335" s="211"/>
    </row>
    <row r="336" spans="1:11" x14ac:dyDescent="0.25">
      <c r="A336" s="210" t="s">
        <v>106</v>
      </c>
      <c r="B336" s="210"/>
      <c r="C336" s="210"/>
      <c r="D336" s="210"/>
      <c r="E336" s="210"/>
      <c r="F336" s="210"/>
      <c r="G336" s="210"/>
      <c r="H336" s="210"/>
      <c r="I336" s="211">
        <f>I328</f>
        <v>0</v>
      </c>
      <c r="J336" s="211"/>
      <c r="K336" s="211"/>
    </row>
    <row r="337" spans="1:11" x14ac:dyDescent="0.25">
      <c r="A337" s="210" t="s">
        <v>107</v>
      </c>
      <c r="B337" s="210"/>
      <c r="C337" s="210"/>
      <c r="D337" s="210"/>
      <c r="E337" s="210"/>
      <c r="F337" s="210"/>
      <c r="G337" s="210"/>
      <c r="H337" s="210"/>
      <c r="I337" s="211">
        <f>IF(H327&lt;=20%*I328,H327,"wartość przekracza 20% dotacji")</f>
        <v>0</v>
      </c>
      <c r="J337" s="211"/>
      <c r="K337" s="211"/>
    </row>
    <row r="338" spans="1:11" ht="15" customHeight="1" x14ac:dyDescent="0.25">
      <c r="A338" s="210" t="s">
        <v>201</v>
      </c>
      <c r="B338" s="210"/>
      <c r="C338" s="210"/>
      <c r="D338" s="210"/>
      <c r="E338" s="210"/>
      <c r="F338" s="210"/>
      <c r="G338" s="210"/>
      <c r="H338" s="210"/>
      <c r="I338" s="209">
        <f>IF(I328&gt;0,(J328+K328)/I328,0)</f>
        <v>0</v>
      </c>
      <c r="J338" s="209"/>
      <c r="K338" s="209"/>
    </row>
    <row r="339" spans="1:11" ht="9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40.15" customHeight="1" x14ac:dyDescent="0.25">
      <c r="A340" s="173" t="s">
        <v>192</v>
      </c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</row>
    <row r="341" spans="1:11" ht="6.6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5">
      <c r="A342" s="156"/>
      <c r="B342" s="156"/>
      <c r="C342" s="156"/>
      <c r="D342" s="156"/>
      <c r="E342" s="156"/>
      <c r="F342" s="156"/>
      <c r="G342" s="156"/>
      <c r="H342" s="156"/>
      <c r="I342" s="156"/>
      <c r="J342" s="156"/>
      <c r="K342" s="156"/>
    </row>
    <row r="343" spans="1:11" x14ac:dyDescent="0.25">
      <c r="A343" s="156"/>
      <c r="B343" s="156"/>
      <c r="C343" s="156"/>
      <c r="D343" s="156"/>
      <c r="E343" s="156"/>
      <c r="F343" s="156"/>
      <c r="G343" s="156"/>
      <c r="H343" s="156"/>
      <c r="I343" s="156"/>
      <c r="J343" s="156"/>
      <c r="K343" s="156"/>
    </row>
    <row r="344" spans="1:11" x14ac:dyDescent="0.25">
      <c r="A344" s="156"/>
      <c r="B344" s="156"/>
      <c r="C344" s="156"/>
      <c r="D344" s="156"/>
      <c r="E344" s="156"/>
      <c r="F344" s="156"/>
      <c r="G344" s="156"/>
      <c r="H344" s="156"/>
      <c r="I344" s="156"/>
      <c r="J344" s="156"/>
      <c r="K344" s="156"/>
    </row>
    <row r="345" spans="1:11" x14ac:dyDescent="0.25">
      <c r="A345" s="156"/>
      <c r="B345" s="156"/>
      <c r="C345" s="156"/>
      <c r="D345" s="156"/>
      <c r="E345" s="156"/>
      <c r="F345" s="156"/>
      <c r="G345" s="156"/>
      <c r="H345" s="156"/>
      <c r="I345" s="156"/>
      <c r="J345" s="156"/>
      <c r="K345" s="156"/>
    </row>
    <row r="346" spans="1:11" x14ac:dyDescent="0.25">
      <c r="A346" s="156"/>
      <c r="B346" s="156"/>
      <c r="C346" s="156"/>
      <c r="D346" s="156"/>
      <c r="E346" s="156"/>
      <c r="F346" s="156"/>
      <c r="G346" s="156"/>
      <c r="H346" s="156"/>
      <c r="I346" s="156"/>
      <c r="J346" s="156"/>
      <c r="K346" s="156"/>
    </row>
    <row r="347" spans="1:11" x14ac:dyDescent="0.25">
      <c r="A347" s="156"/>
      <c r="B347" s="156"/>
      <c r="C347" s="156"/>
      <c r="D347" s="156"/>
      <c r="E347" s="156"/>
      <c r="F347" s="156"/>
      <c r="G347" s="156"/>
      <c r="H347" s="156"/>
      <c r="I347" s="156"/>
      <c r="J347" s="156"/>
      <c r="K347" s="156"/>
    </row>
    <row r="348" spans="1:11" x14ac:dyDescent="0.25">
      <c r="A348" s="156"/>
      <c r="B348" s="156"/>
      <c r="C348" s="156"/>
      <c r="D348" s="156"/>
      <c r="E348" s="156"/>
      <c r="F348" s="156"/>
      <c r="G348" s="156"/>
      <c r="H348" s="156"/>
      <c r="I348" s="156"/>
      <c r="J348" s="156"/>
      <c r="K348" s="156"/>
    </row>
    <row r="349" spans="1:11" x14ac:dyDescent="0.25">
      <c r="A349" s="156"/>
      <c r="B349" s="156"/>
      <c r="C349" s="156"/>
      <c r="D349" s="156"/>
      <c r="E349" s="156"/>
      <c r="F349" s="156"/>
      <c r="G349" s="156"/>
      <c r="H349" s="156"/>
      <c r="I349" s="156"/>
      <c r="J349" s="156"/>
      <c r="K349" s="156"/>
    </row>
    <row r="350" spans="1:11" x14ac:dyDescent="0.25">
      <c r="A350" s="156"/>
      <c r="B350" s="156"/>
      <c r="C350" s="156"/>
      <c r="D350" s="156"/>
      <c r="E350" s="156"/>
      <c r="F350" s="156"/>
      <c r="G350" s="156"/>
      <c r="H350" s="156"/>
      <c r="I350" s="156"/>
      <c r="J350" s="156"/>
      <c r="K350" s="156"/>
    </row>
    <row r="351" spans="1:11" x14ac:dyDescent="0.25">
      <c r="A351" s="156"/>
      <c r="B351" s="156"/>
      <c r="C351" s="156"/>
      <c r="D351" s="156"/>
      <c r="E351" s="156"/>
      <c r="F351" s="156"/>
      <c r="G351" s="156"/>
      <c r="H351" s="156"/>
      <c r="I351" s="156"/>
      <c r="J351" s="156"/>
      <c r="K351" s="156"/>
    </row>
    <row r="352" spans="1:11" x14ac:dyDescent="0.25">
      <c r="A352" s="156"/>
      <c r="B352" s="156"/>
      <c r="C352" s="156"/>
      <c r="D352" s="156"/>
      <c r="E352" s="156"/>
      <c r="F352" s="156"/>
      <c r="G352" s="156"/>
      <c r="H352" s="156"/>
      <c r="I352" s="156"/>
      <c r="J352" s="156"/>
      <c r="K352" s="156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6" x14ac:dyDescent="0.25">
      <c r="A354" s="27" t="s">
        <v>108</v>
      </c>
      <c r="B354" s="27" t="s">
        <v>109</v>
      </c>
      <c r="C354" s="2"/>
      <c r="D354" s="2"/>
      <c r="E354" s="2"/>
      <c r="F354" s="2"/>
      <c r="G354" s="2"/>
      <c r="H354" s="2"/>
      <c r="I354" s="2"/>
      <c r="J354" s="2"/>
      <c r="K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6" x14ac:dyDescent="0.25">
      <c r="A356" s="213" t="s">
        <v>110</v>
      </c>
      <c r="B356" s="213"/>
      <c r="C356" s="213"/>
      <c r="D356" s="213"/>
      <c r="E356" s="213"/>
      <c r="F356" s="213"/>
      <c r="G356" s="213"/>
      <c r="H356" s="213"/>
      <c r="I356" s="213"/>
      <c r="J356" s="213"/>
      <c r="K356" s="213"/>
    </row>
    <row r="357" spans="1:16" x14ac:dyDescent="0.25">
      <c r="A357" s="213" t="s">
        <v>111</v>
      </c>
      <c r="B357" s="213"/>
      <c r="C357" s="213"/>
      <c r="D357" s="213"/>
      <c r="E357" s="213"/>
      <c r="F357" s="213"/>
      <c r="G357" s="213"/>
      <c r="H357" s="213"/>
      <c r="I357" s="213"/>
      <c r="J357" s="213"/>
      <c r="K357" s="213"/>
    </row>
    <row r="358" spans="1:16" ht="63" customHeight="1" x14ac:dyDescent="0.25">
      <c r="A358" s="213" t="s">
        <v>194</v>
      </c>
      <c r="B358" s="213"/>
      <c r="C358" s="213"/>
      <c r="D358" s="213"/>
      <c r="E358" s="213"/>
      <c r="F358" s="213"/>
      <c r="G358" s="213"/>
      <c r="H358" s="213"/>
      <c r="I358" s="213"/>
      <c r="J358" s="213"/>
      <c r="K358" s="213"/>
    </row>
    <row r="359" spans="1:16" ht="15" customHeight="1" x14ac:dyDescent="0.25">
      <c r="A359" s="213" t="s">
        <v>112</v>
      </c>
      <c r="B359" s="213"/>
      <c r="C359" s="213"/>
      <c r="D359" s="213"/>
      <c r="E359" s="213"/>
      <c r="F359" s="213"/>
      <c r="G359" s="213"/>
      <c r="H359" s="213"/>
      <c r="I359" s="213"/>
      <c r="J359" s="213"/>
      <c r="K359" s="213"/>
    </row>
    <row r="360" spans="1:16" x14ac:dyDescent="0.25">
      <c r="A360" s="213" t="s">
        <v>113</v>
      </c>
      <c r="B360" s="213"/>
      <c r="C360" s="213"/>
      <c r="D360" s="213"/>
      <c r="E360" s="213"/>
      <c r="F360" s="213"/>
      <c r="G360" s="213"/>
      <c r="H360" s="213"/>
      <c r="I360" s="213"/>
      <c r="J360" s="213"/>
      <c r="K360" s="213"/>
    </row>
    <row r="361" spans="1:16" x14ac:dyDescent="0.25">
      <c r="A361" s="213" t="s">
        <v>114</v>
      </c>
      <c r="B361" s="213"/>
      <c r="C361" s="213"/>
      <c r="D361" s="213"/>
      <c r="E361" s="213"/>
      <c r="F361" s="213"/>
      <c r="G361" s="213"/>
      <c r="H361" s="213"/>
      <c r="I361" s="213"/>
      <c r="J361" s="213"/>
      <c r="K361" s="213"/>
    </row>
    <row r="362" spans="1:16" x14ac:dyDescent="0.25">
      <c r="A362" s="213" t="s">
        <v>115</v>
      </c>
      <c r="B362" s="213"/>
      <c r="C362" s="213"/>
      <c r="D362" s="213"/>
      <c r="E362" s="213"/>
      <c r="F362" s="213"/>
      <c r="G362" s="213"/>
      <c r="H362" s="213"/>
      <c r="I362" s="213"/>
      <c r="J362" s="213"/>
      <c r="K362" s="213"/>
    </row>
    <row r="363" spans="1:16" ht="39.75" customHeight="1" x14ac:dyDescent="0.25">
      <c r="A363" s="213" t="s">
        <v>195</v>
      </c>
      <c r="B363" s="213"/>
      <c r="C363" s="213"/>
      <c r="D363" s="213"/>
      <c r="E363" s="213"/>
      <c r="F363" s="213"/>
      <c r="G363" s="213"/>
      <c r="H363" s="213"/>
      <c r="I363" s="213"/>
      <c r="J363" s="213"/>
      <c r="K363" s="213"/>
    </row>
    <row r="364" spans="1:16" ht="39.75" customHeight="1" x14ac:dyDescent="0.25">
      <c r="A364" s="213" t="s">
        <v>182</v>
      </c>
      <c r="B364" s="213"/>
      <c r="C364" s="213"/>
      <c r="D364" s="213"/>
      <c r="E364" s="213"/>
      <c r="F364" s="213"/>
      <c r="G364" s="213"/>
      <c r="H364" s="213"/>
      <c r="I364" s="213"/>
      <c r="J364" s="213"/>
      <c r="K364" s="213"/>
    </row>
    <row r="365" spans="1:16" x14ac:dyDescent="0.25">
      <c r="A365" s="214" t="s">
        <v>116</v>
      </c>
      <c r="B365" s="214"/>
      <c r="C365" s="214"/>
      <c r="D365" s="214"/>
      <c r="E365" s="214"/>
      <c r="F365" s="214"/>
      <c r="G365" s="214"/>
      <c r="H365" s="214"/>
      <c r="I365" s="214"/>
      <c r="J365" s="214"/>
      <c r="K365" s="28"/>
    </row>
    <row r="366" spans="1:16" ht="30" customHeight="1" x14ac:dyDescent="0.4">
      <c r="A366" s="29"/>
      <c r="B366" s="215" t="s">
        <v>193</v>
      </c>
      <c r="C366" s="215"/>
      <c r="D366" s="215"/>
      <c r="E366" s="215"/>
      <c r="F366" s="215"/>
      <c r="G366" s="215"/>
      <c r="H366" s="215"/>
      <c r="I366" s="215"/>
      <c r="J366" s="215"/>
      <c r="K366" s="215"/>
      <c r="P366" s="30"/>
    </row>
    <row r="367" spans="1:16" ht="34.5" customHeight="1" x14ac:dyDescent="0.25">
      <c r="A367" s="29"/>
      <c r="B367" s="216" t="s">
        <v>117</v>
      </c>
      <c r="C367" s="216"/>
      <c r="D367" s="216"/>
      <c r="E367" s="216"/>
      <c r="F367" s="216"/>
      <c r="G367" s="216"/>
      <c r="H367" s="216"/>
      <c r="I367" s="216"/>
      <c r="J367" s="216"/>
      <c r="K367" s="216"/>
    </row>
    <row r="368" spans="1:16" ht="34.5" customHeight="1" x14ac:dyDescent="0.25">
      <c r="A368" s="29"/>
      <c r="B368" s="216" t="s">
        <v>198</v>
      </c>
      <c r="C368" s="216"/>
      <c r="D368" s="216"/>
      <c r="E368" s="216"/>
      <c r="F368" s="216"/>
      <c r="G368" s="216"/>
      <c r="H368" s="216"/>
      <c r="I368" s="216"/>
      <c r="J368" s="216"/>
      <c r="K368" s="216"/>
    </row>
    <row r="369" spans="1:1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5">
      <c r="A371" s="25" t="s">
        <v>118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5">
      <c r="A372" s="165" t="s">
        <v>119</v>
      </c>
      <c r="B372" s="165"/>
      <c r="C372" s="165"/>
      <c r="D372" s="165"/>
      <c r="E372" s="165"/>
      <c r="F372" s="165"/>
      <c r="G372" s="165"/>
      <c r="H372" s="165"/>
      <c r="I372" s="165"/>
      <c r="J372" s="165"/>
      <c r="K372" s="2"/>
    </row>
    <row r="373" spans="1:11" x14ac:dyDescent="0.25">
      <c r="A373" s="165" t="s">
        <v>120</v>
      </c>
      <c r="B373" s="165"/>
      <c r="C373" s="165"/>
      <c r="D373" s="165"/>
      <c r="E373" s="165"/>
      <c r="F373" s="165"/>
      <c r="G373" s="165"/>
      <c r="H373" s="165"/>
      <c r="I373" s="165"/>
      <c r="J373" s="165"/>
      <c r="K373" s="2"/>
    </row>
    <row r="376" spans="1:11" x14ac:dyDescent="0.25">
      <c r="A376" s="212" t="s">
        <v>121</v>
      </c>
      <c r="B376" s="212"/>
      <c r="C376" s="212"/>
      <c r="D376" s="212"/>
      <c r="E376" s="212"/>
      <c r="F376" s="212"/>
      <c r="G376" s="212"/>
      <c r="H376" s="212"/>
      <c r="I376" s="212"/>
      <c r="J376" s="212"/>
    </row>
    <row r="377" spans="1:11" x14ac:dyDescent="0.25">
      <c r="A377" s="17" t="s">
        <v>122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80" spans="1:11" x14ac:dyDescent="0.25">
      <c r="A380" s="212" t="s">
        <v>123</v>
      </c>
      <c r="B380" s="212"/>
      <c r="C380" s="212"/>
      <c r="D380" s="212"/>
      <c r="E380" s="212"/>
      <c r="F380" s="212"/>
      <c r="G380" s="212"/>
      <c r="H380" s="212"/>
      <c r="I380" s="212"/>
      <c r="J380" s="212"/>
    </row>
    <row r="381" spans="1:11" x14ac:dyDescent="0.25">
      <c r="A381" s="17" t="s">
        <v>124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4" spans="1:11" x14ac:dyDescent="0.25">
      <c r="A384" s="212" t="s">
        <v>125</v>
      </c>
      <c r="B384" s="212"/>
      <c r="C384" s="212"/>
      <c r="D384" s="212"/>
      <c r="E384" s="212"/>
      <c r="F384" s="212"/>
      <c r="G384" s="212"/>
      <c r="H384" s="212"/>
      <c r="I384" s="212"/>
      <c r="J384" s="212"/>
    </row>
    <row r="385" spans="1:11" x14ac:dyDescent="0.25">
      <c r="A385" s="17" t="s">
        <v>126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8" spans="1:11" x14ac:dyDescent="0.25">
      <c r="A388" s="3" t="s">
        <v>127</v>
      </c>
      <c r="B388" s="2"/>
    </row>
    <row r="394" spans="1:11" ht="15.75" hidden="1" thickBot="1" x14ac:dyDescent="0.3">
      <c r="A394" s="32" t="s">
        <v>167</v>
      </c>
    </row>
    <row r="395" spans="1:11" ht="15.75" hidden="1" thickBot="1" x14ac:dyDescent="0.3">
      <c r="A395" s="34" t="s">
        <v>129</v>
      </c>
    </row>
    <row r="396" spans="1:11" ht="15.75" hidden="1" thickBot="1" x14ac:dyDescent="0.3">
      <c r="A396" s="34" t="s">
        <v>130</v>
      </c>
    </row>
    <row r="397" spans="1:11" ht="15.75" hidden="1" thickBot="1" x14ac:dyDescent="0.3">
      <c r="A397" s="34" t="s">
        <v>131</v>
      </c>
    </row>
    <row r="398" spans="1:11" ht="15.75" hidden="1" thickBot="1" x14ac:dyDescent="0.3">
      <c r="A398" s="34" t="s">
        <v>132</v>
      </c>
    </row>
    <row r="399" spans="1:11" ht="15.75" hidden="1" thickBot="1" x14ac:dyDescent="0.3">
      <c r="A399" s="34" t="s">
        <v>133</v>
      </c>
    </row>
    <row r="400" spans="1:11" ht="15.75" hidden="1" thickBot="1" x14ac:dyDescent="0.3">
      <c r="A400" s="34" t="s">
        <v>134</v>
      </c>
    </row>
    <row r="401" spans="1:1" ht="15.75" hidden="1" thickBot="1" x14ac:dyDescent="0.3">
      <c r="A401" s="34" t="s">
        <v>135</v>
      </c>
    </row>
    <row r="402" spans="1:1" ht="15.75" hidden="1" thickBot="1" x14ac:dyDescent="0.3">
      <c r="A402" s="34" t="s">
        <v>136</v>
      </c>
    </row>
    <row r="403" spans="1:1" ht="15.75" hidden="1" thickBot="1" x14ac:dyDescent="0.3">
      <c r="A403" s="34" t="s">
        <v>137</v>
      </c>
    </row>
    <row r="404" spans="1:1" ht="15.75" hidden="1" thickBot="1" x14ac:dyDescent="0.3">
      <c r="A404" s="34" t="s">
        <v>138</v>
      </c>
    </row>
    <row r="405" spans="1:1" ht="15.75" hidden="1" thickBot="1" x14ac:dyDescent="0.3">
      <c r="A405" s="34" t="s">
        <v>139</v>
      </c>
    </row>
    <row r="406" spans="1:1" ht="15.75" hidden="1" thickBot="1" x14ac:dyDescent="0.3">
      <c r="A406" s="34" t="s">
        <v>140</v>
      </c>
    </row>
    <row r="407" spans="1:1" ht="15.75" hidden="1" thickBot="1" x14ac:dyDescent="0.3">
      <c r="A407" s="34" t="s">
        <v>141</v>
      </c>
    </row>
    <row r="408" spans="1:1" ht="15.75" hidden="1" thickBot="1" x14ac:dyDescent="0.3">
      <c r="A408" s="34" t="s">
        <v>142</v>
      </c>
    </row>
    <row r="409" spans="1:1" ht="15.75" hidden="1" thickBot="1" x14ac:dyDescent="0.3">
      <c r="A409" s="34" t="s">
        <v>143</v>
      </c>
    </row>
    <row r="410" spans="1:1" ht="15.75" hidden="1" thickBot="1" x14ac:dyDescent="0.3">
      <c r="A410" s="34" t="s">
        <v>144</v>
      </c>
    </row>
    <row r="411" spans="1:1" ht="15.75" hidden="1" thickBot="1" x14ac:dyDescent="0.3">
      <c r="A411" s="34" t="s">
        <v>48</v>
      </c>
    </row>
    <row r="412" spans="1:1" ht="15.75" hidden="1" thickBot="1" x14ac:dyDescent="0.3">
      <c r="A412" s="34" t="s">
        <v>145</v>
      </c>
    </row>
    <row r="413" spans="1:1" ht="15.75" hidden="1" thickBot="1" x14ac:dyDescent="0.3">
      <c r="A413" s="34" t="s">
        <v>146</v>
      </c>
    </row>
    <row r="414" spans="1:1" ht="15.75" hidden="1" thickBot="1" x14ac:dyDescent="0.3">
      <c r="A414" s="34" t="s">
        <v>147</v>
      </c>
    </row>
    <row r="415" spans="1:1" ht="15.75" hidden="1" thickBot="1" x14ac:dyDescent="0.3">
      <c r="A415" s="34" t="s">
        <v>148</v>
      </c>
    </row>
    <row r="416" spans="1:1" ht="15.75" hidden="1" thickBot="1" x14ac:dyDescent="0.3">
      <c r="A416" s="34" t="s">
        <v>149</v>
      </c>
    </row>
    <row r="417" spans="1:1" ht="15.75" hidden="1" thickBot="1" x14ac:dyDescent="0.3">
      <c r="A417" s="34" t="s">
        <v>150</v>
      </c>
    </row>
    <row r="418" spans="1:1" ht="15.75" hidden="1" thickBot="1" x14ac:dyDescent="0.3">
      <c r="A418" s="34" t="s">
        <v>151</v>
      </c>
    </row>
    <row r="419" spans="1:1" ht="15.75" hidden="1" thickBot="1" x14ac:dyDescent="0.3">
      <c r="A419" s="34" t="s">
        <v>152</v>
      </c>
    </row>
    <row r="420" spans="1:1" ht="15.75" hidden="1" thickBot="1" x14ac:dyDescent="0.3">
      <c r="A420" s="34" t="s">
        <v>153</v>
      </c>
    </row>
    <row r="421" spans="1:1" ht="15.75" hidden="1" thickBot="1" x14ac:dyDescent="0.3">
      <c r="A421" s="34" t="s">
        <v>154</v>
      </c>
    </row>
    <row r="422" spans="1:1" ht="15.75" hidden="1" thickBot="1" x14ac:dyDescent="0.3">
      <c r="A422" s="34" t="s">
        <v>155</v>
      </c>
    </row>
    <row r="423" spans="1:1" ht="15.75" hidden="1" thickBot="1" x14ac:dyDescent="0.3">
      <c r="A423" s="34" t="s">
        <v>156</v>
      </c>
    </row>
    <row r="424" spans="1:1" ht="15.75" hidden="1" thickBot="1" x14ac:dyDescent="0.3">
      <c r="A424" s="34" t="s">
        <v>157</v>
      </c>
    </row>
    <row r="425" spans="1:1" ht="15.75" hidden="1" thickBot="1" x14ac:dyDescent="0.3">
      <c r="A425" s="34" t="s">
        <v>158</v>
      </c>
    </row>
    <row r="426" spans="1:1" ht="15.75" hidden="1" thickBot="1" x14ac:dyDescent="0.3">
      <c r="A426" s="34" t="s">
        <v>159</v>
      </c>
    </row>
    <row r="427" spans="1:1" ht="15.75" hidden="1" thickBot="1" x14ac:dyDescent="0.3">
      <c r="A427" s="34" t="s">
        <v>160</v>
      </c>
    </row>
    <row r="428" spans="1:1" ht="15.75" hidden="1" thickBot="1" x14ac:dyDescent="0.3">
      <c r="A428" s="34" t="s">
        <v>161</v>
      </c>
    </row>
    <row r="429" spans="1:1" ht="15.75" hidden="1" thickBot="1" x14ac:dyDescent="0.3">
      <c r="A429" s="34" t="s">
        <v>162</v>
      </c>
    </row>
    <row r="430" spans="1:1" ht="15.75" hidden="1" thickBot="1" x14ac:dyDescent="0.3">
      <c r="A430" s="34" t="s">
        <v>163</v>
      </c>
    </row>
    <row r="431" spans="1:1" ht="15.75" hidden="1" thickBot="1" x14ac:dyDescent="0.3">
      <c r="A431" s="34" t="s">
        <v>164</v>
      </c>
    </row>
    <row r="432" spans="1:1" ht="15.75" hidden="1" thickBot="1" x14ac:dyDescent="0.3">
      <c r="A432" s="34" t="s">
        <v>165</v>
      </c>
    </row>
    <row r="433" spans="1:1" ht="15.75" hidden="1" thickBot="1" x14ac:dyDescent="0.3">
      <c r="A433" s="34" t="s">
        <v>166</v>
      </c>
    </row>
    <row r="434" spans="1:1" hidden="1" x14ac:dyDescent="0.25">
      <c r="A434" s="44" t="s">
        <v>200</v>
      </c>
    </row>
  </sheetData>
  <sheetProtection algorithmName="SHA-512" hashValue="CV9eVCI07VyUkiFHF/TyhRwwCwSXnzXmrWI/Fme3rbmAjzRM3DzT4x+TYRT0oINZUCqH9Y0B5veIRlgaFnfR4g==" saltValue="xPGMyVN5o08Lupjblbsv6w==" spinCount="100000" sheet="1" objects="1" scenarios="1"/>
  <mergeCells count="338">
    <mergeCell ref="A153:K153"/>
    <mergeCell ref="A372:J372"/>
    <mergeCell ref="A373:J373"/>
    <mergeCell ref="A376:J376"/>
    <mergeCell ref="A380:J380"/>
    <mergeCell ref="A384:J384"/>
    <mergeCell ref="A362:K362"/>
    <mergeCell ref="A363:K363"/>
    <mergeCell ref="A365:J365"/>
    <mergeCell ref="B366:K366"/>
    <mergeCell ref="B367:K367"/>
    <mergeCell ref="B368:K368"/>
    <mergeCell ref="A364:K364"/>
    <mergeCell ref="A356:K356"/>
    <mergeCell ref="A357:K357"/>
    <mergeCell ref="A358:K358"/>
    <mergeCell ref="A359:K359"/>
    <mergeCell ref="A360:K360"/>
    <mergeCell ref="A361:K361"/>
    <mergeCell ref="A340:K340"/>
    <mergeCell ref="A342:K352"/>
    <mergeCell ref="A337:H337"/>
    <mergeCell ref="I337:K337"/>
    <mergeCell ref="A338:H338"/>
    <mergeCell ref="I338:K338"/>
    <mergeCell ref="A334:H334"/>
    <mergeCell ref="I334:K334"/>
    <mergeCell ref="A335:H335"/>
    <mergeCell ref="I335:K335"/>
    <mergeCell ref="A336:H336"/>
    <mergeCell ref="I336:K336"/>
    <mergeCell ref="B326:D326"/>
    <mergeCell ref="A327:F327"/>
    <mergeCell ref="A328:F328"/>
    <mergeCell ref="A332:H332"/>
    <mergeCell ref="I332:K332"/>
    <mergeCell ref="A333:H333"/>
    <mergeCell ref="I333:K333"/>
    <mergeCell ref="H320:H321"/>
    <mergeCell ref="I320:K320"/>
    <mergeCell ref="B322:D322"/>
    <mergeCell ref="B323:D323"/>
    <mergeCell ref="B324:D324"/>
    <mergeCell ref="B325:D325"/>
    <mergeCell ref="B313:D313"/>
    <mergeCell ref="B314:D314"/>
    <mergeCell ref="B315:D315"/>
    <mergeCell ref="A316:F316"/>
    <mergeCell ref="A319:K319"/>
    <mergeCell ref="A320:A321"/>
    <mergeCell ref="B320:D321"/>
    <mergeCell ref="E320:E321"/>
    <mergeCell ref="F320:F321"/>
    <mergeCell ref="G320:G321"/>
    <mergeCell ref="B307:D307"/>
    <mergeCell ref="B308:D308"/>
    <mergeCell ref="B309:D309"/>
    <mergeCell ref="B310:D310"/>
    <mergeCell ref="B311:D311"/>
    <mergeCell ref="B312:D312"/>
    <mergeCell ref="I300:K300"/>
    <mergeCell ref="B302:D302"/>
    <mergeCell ref="B303:D303"/>
    <mergeCell ref="B304:D304"/>
    <mergeCell ref="B305:D305"/>
    <mergeCell ref="B306:D306"/>
    <mergeCell ref="A300:A301"/>
    <mergeCell ref="B300:D301"/>
    <mergeCell ref="E300:E301"/>
    <mergeCell ref="F300:F301"/>
    <mergeCell ref="G300:G301"/>
    <mergeCell ref="H300:H301"/>
    <mergeCell ref="B290:J290"/>
    <mergeCell ref="B291:J291"/>
    <mergeCell ref="B292:J292"/>
    <mergeCell ref="B293:J293"/>
    <mergeCell ref="B294:J294"/>
    <mergeCell ref="A299:K299"/>
    <mergeCell ref="B285:E285"/>
    <mergeCell ref="F285:G285"/>
    <mergeCell ref="H285:K285"/>
    <mergeCell ref="B289:J289"/>
    <mergeCell ref="B283:E283"/>
    <mergeCell ref="F283:G283"/>
    <mergeCell ref="H283:K283"/>
    <mergeCell ref="B284:E284"/>
    <mergeCell ref="F284:G284"/>
    <mergeCell ref="H284:K284"/>
    <mergeCell ref="B281:E281"/>
    <mergeCell ref="F281:G281"/>
    <mergeCell ref="H281:K281"/>
    <mergeCell ref="B282:E282"/>
    <mergeCell ref="F282:G282"/>
    <mergeCell ref="H282:K282"/>
    <mergeCell ref="B279:E279"/>
    <mergeCell ref="F279:G279"/>
    <mergeCell ref="H279:K279"/>
    <mergeCell ref="B280:E280"/>
    <mergeCell ref="F280:G280"/>
    <mergeCell ref="H280:K280"/>
    <mergeCell ref="B277:E277"/>
    <mergeCell ref="F277:G277"/>
    <mergeCell ref="H277:K277"/>
    <mergeCell ref="B278:E278"/>
    <mergeCell ref="F278:G278"/>
    <mergeCell ref="H278:K278"/>
    <mergeCell ref="A273:K273"/>
    <mergeCell ref="A274:K274"/>
    <mergeCell ref="B275:E275"/>
    <mergeCell ref="F275:G275"/>
    <mergeCell ref="H275:K275"/>
    <mergeCell ref="B276:E276"/>
    <mergeCell ref="F276:G276"/>
    <mergeCell ref="H276:K276"/>
    <mergeCell ref="B269:F269"/>
    <mergeCell ref="G269:K269"/>
    <mergeCell ref="B270:F270"/>
    <mergeCell ref="G270:K270"/>
    <mergeCell ref="B271:F271"/>
    <mergeCell ref="G271:K271"/>
    <mergeCell ref="B266:F266"/>
    <mergeCell ref="G266:K266"/>
    <mergeCell ref="B267:F267"/>
    <mergeCell ref="G267:K267"/>
    <mergeCell ref="B268:F268"/>
    <mergeCell ref="G268:K268"/>
    <mergeCell ref="B263:F263"/>
    <mergeCell ref="G263:K263"/>
    <mergeCell ref="B264:F264"/>
    <mergeCell ref="G264:K264"/>
    <mergeCell ref="B265:F265"/>
    <mergeCell ref="G265:K265"/>
    <mergeCell ref="B258:F258"/>
    <mergeCell ref="G258:K258"/>
    <mergeCell ref="B260:K260"/>
    <mergeCell ref="B261:F261"/>
    <mergeCell ref="G261:K261"/>
    <mergeCell ref="B262:F262"/>
    <mergeCell ref="G262:K262"/>
    <mergeCell ref="B255:F255"/>
    <mergeCell ref="G255:K255"/>
    <mergeCell ref="B256:F256"/>
    <mergeCell ref="G256:K256"/>
    <mergeCell ref="B257:F257"/>
    <mergeCell ref="G257:K257"/>
    <mergeCell ref="B252:F252"/>
    <mergeCell ref="G252:K252"/>
    <mergeCell ref="B253:F253"/>
    <mergeCell ref="G253:K253"/>
    <mergeCell ref="B254:F254"/>
    <mergeCell ref="G254:K254"/>
    <mergeCell ref="B249:F249"/>
    <mergeCell ref="G249:K249"/>
    <mergeCell ref="B250:F250"/>
    <mergeCell ref="G250:K250"/>
    <mergeCell ref="B251:F251"/>
    <mergeCell ref="G251:K251"/>
    <mergeCell ref="A237:K237"/>
    <mergeCell ref="A238:K243"/>
    <mergeCell ref="B246:K246"/>
    <mergeCell ref="B247:K247"/>
    <mergeCell ref="B248:F248"/>
    <mergeCell ref="G248:K248"/>
    <mergeCell ref="B234:E234"/>
    <mergeCell ref="F234:G234"/>
    <mergeCell ref="H234:K234"/>
    <mergeCell ref="B235:E235"/>
    <mergeCell ref="F235:G235"/>
    <mergeCell ref="H235:K235"/>
    <mergeCell ref="B232:E232"/>
    <mergeCell ref="F232:G232"/>
    <mergeCell ref="H232:K232"/>
    <mergeCell ref="B233:E233"/>
    <mergeCell ref="F233:G233"/>
    <mergeCell ref="H233:K233"/>
    <mergeCell ref="B230:E230"/>
    <mergeCell ref="F230:G230"/>
    <mergeCell ref="H230:K230"/>
    <mergeCell ref="B231:E231"/>
    <mergeCell ref="F231:G231"/>
    <mergeCell ref="H231:K231"/>
    <mergeCell ref="B228:E228"/>
    <mergeCell ref="F228:G228"/>
    <mergeCell ref="H228:K228"/>
    <mergeCell ref="B229:E229"/>
    <mergeCell ref="F229:G229"/>
    <mergeCell ref="H229:K229"/>
    <mergeCell ref="B226:E226"/>
    <mergeCell ref="F226:G226"/>
    <mergeCell ref="H226:K226"/>
    <mergeCell ref="B227:E227"/>
    <mergeCell ref="F227:G227"/>
    <mergeCell ref="H227:K227"/>
    <mergeCell ref="A221:K221"/>
    <mergeCell ref="A222:K222"/>
    <mergeCell ref="A223:K223"/>
    <mergeCell ref="B225:E225"/>
    <mergeCell ref="F225:G225"/>
    <mergeCell ref="H225:K225"/>
    <mergeCell ref="A121:K144"/>
    <mergeCell ref="C147:K147"/>
    <mergeCell ref="C148:K148"/>
    <mergeCell ref="A151:K151"/>
    <mergeCell ref="A152:K152"/>
    <mergeCell ref="A85:K96"/>
    <mergeCell ref="A98:K98"/>
    <mergeCell ref="A100:K102"/>
    <mergeCell ref="A104:K104"/>
    <mergeCell ref="A106:K117"/>
    <mergeCell ref="A119:K119"/>
    <mergeCell ref="C149:K149"/>
    <mergeCell ref="A70:J71"/>
    <mergeCell ref="A78:K79"/>
    <mergeCell ref="A83:K83"/>
    <mergeCell ref="A65:C65"/>
    <mergeCell ref="D65:J65"/>
    <mergeCell ref="A66:C66"/>
    <mergeCell ref="D66:J66"/>
    <mergeCell ref="A68:K68"/>
    <mergeCell ref="A69:K69"/>
    <mergeCell ref="A82:K82"/>
    <mergeCell ref="A80:K80"/>
    <mergeCell ref="A81:K81"/>
    <mergeCell ref="A62:C62"/>
    <mergeCell ref="D62:J62"/>
    <mergeCell ref="A63:C63"/>
    <mergeCell ref="D63:J63"/>
    <mergeCell ref="A64:C64"/>
    <mergeCell ref="D64:J64"/>
    <mergeCell ref="A55:B55"/>
    <mergeCell ref="C55:D55"/>
    <mergeCell ref="E55:F55"/>
    <mergeCell ref="H55:I55"/>
    <mergeCell ref="J55:K55"/>
    <mergeCell ref="A58:K58"/>
    <mergeCell ref="A53:B53"/>
    <mergeCell ref="C53:D53"/>
    <mergeCell ref="E53:F53"/>
    <mergeCell ref="H53:I53"/>
    <mergeCell ref="J53:K53"/>
    <mergeCell ref="A54:B54"/>
    <mergeCell ref="C54:D54"/>
    <mergeCell ref="E54:F54"/>
    <mergeCell ref="H54:I54"/>
    <mergeCell ref="J54:K54"/>
    <mergeCell ref="A47:A48"/>
    <mergeCell ref="B47:C48"/>
    <mergeCell ref="D47:D48"/>
    <mergeCell ref="E47:G48"/>
    <mergeCell ref="H47:J48"/>
    <mergeCell ref="A52:B52"/>
    <mergeCell ref="C52:D52"/>
    <mergeCell ref="E52:F52"/>
    <mergeCell ref="H52:I52"/>
    <mergeCell ref="J52:K52"/>
    <mergeCell ref="A44:A45"/>
    <mergeCell ref="B44:D45"/>
    <mergeCell ref="E44:G45"/>
    <mergeCell ref="H44:J44"/>
    <mergeCell ref="H45:J45"/>
    <mergeCell ref="E46:G46"/>
    <mergeCell ref="H46:J46"/>
    <mergeCell ref="B42:D42"/>
    <mergeCell ref="E42:G42"/>
    <mergeCell ref="H42:J42"/>
    <mergeCell ref="B43:D43"/>
    <mergeCell ref="E43:G43"/>
    <mergeCell ref="H43:J43"/>
    <mergeCell ref="E33:G34"/>
    <mergeCell ref="H33:J33"/>
    <mergeCell ref="H34:J34"/>
    <mergeCell ref="A39:A40"/>
    <mergeCell ref="B39:D40"/>
    <mergeCell ref="E39:G40"/>
    <mergeCell ref="H39:J39"/>
    <mergeCell ref="H40:J40"/>
    <mergeCell ref="B41:D41"/>
    <mergeCell ref="E41:G41"/>
    <mergeCell ref="H41:J41"/>
    <mergeCell ref="A35:A36"/>
    <mergeCell ref="B35:D36"/>
    <mergeCell ref="E35:G36"/>
    <mergeCell ref="H35:J35"/>
    <mergeCell ref="H36:J36"/>
    <mergeCell ref="A37:A38"/>
    <mergeCell ref="B37:D38"/>
    <mergeCell ref="E37:G38"/>
    <mergeCell ref="H37:J37"/>
    <mergeCell ref="H38:J38"/>
    <mergeCell ref="B155:C155"/>
    <mergeCell ref="A10:K17"/>
    <mergeCell ref="A18:K19"/>
    <mergeCell ref="A20:K20"/>
    <mergeCell ref="B25:D25"/>
    <mergeCell ref="E25:G25"/>
    <mergeCell ref="H25:J25"/>
    <mergeCell ref="B26:D26"/>
    <mergeCell ref="E26:G26"/>
    <mergeCell ref="H26:J26"/>
    <mergeCell ref="A27:A30"/>
    <mergeCell ref="B27:D30"/>
    <mergeCell ref="E27:G30"/>
    <mergeCell ref="H27:J27"/>
    <mergeCell ref="H28:J28"/>
    <mergeCell ref="H29:J29"/>
    <mergeCell ref="H30:J30"/>
    <mergeCell ref="A31:A32"/>
    <mergeCell ref="B31:D32"/>
    <mergeCell ref="E31:G32"/>
    <mergeCell ref="H31:J31"/>
    <mergeCell ref="H32:J32"/>
    <mergeCell ref="A33:A34"/>
    <mergeCell ref="B33:D34"/>
    <mergeCell ref="D156:K163"/>
    <mergeCell ref="D164:K171"/>
    <mergeCell ref="D172:K179"/>
    <mergeCell ref="D180:K187"/>
    <mergeCell ref="D188:K195"/>
    <mergeCell ref="D196:K203"/>
    <mergeCell ref="D204:K211"/>
    <mergeCell ref="D212:K219"/>
    <mergeCell ref="D155:K155"/>
    <mergeCell ref="A196:A203"/>
    <mergeCell ref="B196:C203"/>
    <mergeCell ref="A204:A211"/>
    <mergeCell ref="B204:C211"/>
    <mergeCell ref="A212:A219"/>
    <mergeCell ref="B212:C219"/>
    <mergeCell ref="A156:A163"/>
    <mergeCell ref="B156:C163"/>
    <mergeCell ref="A164:A171"/>
    <mergeCell ref="B164:C171"/>
    <mergeCell ref="A172:A179"/>
    <mergeCell ref="B172:C179"/>
    <mergeCell ref="A180:A187"/>
    <mergeCell ref="B180:C187"/>
    <mergeCell ref="A188:A195"/>
    <mergeCell ref="B188:C195"/>
  </mergeCells>
  <conditionalFormatting sqref="I337:K337">
    <cfRule type="cellIs" dxfId="0" priority="1" operator="greaterThan">
      <formula>"20%*i301"</formula>
    </cfRule>
  </conditionalFormatting>
  <dataValidations xWindow="308" yWindow="607" count="20">
    <dataValidation type="textLength" operator="lessThanOrEqual" showInputMessage="1" showErrorMessage="1" error="Przekroczyłeś dopuszcalną ilość znaków do wpisania. Dopuszczalna ilość to 2000 znaków ze spacjami." prompt="Maxymalna ilośc wprowadzonych znaków ze spacjami nie może przekroczyć 2000 znaków" sqref="A121:K144" xr:uid="{00000000-0002-0000-0000-000000000000}">
      <formula1>2000</formula1>
    </dataValidation>
    <dataValidation type="date" operator="lessThan" allowBlank="1" showInputMessage="1" showErrorMessage="1" error="wprowadziłeś niepoprawną wartość daty urodzenia lub jesteś osobą niepełnoletnią_x000a_" prompt="Podaj datę urodzenia w formie RRRR-MM-DD" sqref="J54:K55" xr:uid="{00000000-0002-0000-0000-000001000000}">
      <formula1>37956</formula1>
    </dataValidation>
    <dataValidation type="textLength" operator="greaterThan" allowBlank="1" showInputMessage="1" showErrorMessage="1" error="Wprowadź dane w postaci tekstowej" prompt="Wprowadź dane w postaci tekstowej" sqref="E302:E315" xr:uid="{00000000-0002-0000-0000-000002000000}">
      <formula1>1</formula1>
    </dataValidation>
    <dataValidation type="textLength" operator="lessThanOrEqual" allowBlank="1" showInputMessage="1" showErrorMessage="1" error="Przekroczyłeś dopuszczalną ilość znaków" prompt="Możesz wprowadzić maxymalnie 100 znaków tekstu wraz ze znakami spacji" sqref="B226:E235 H226:K235 B249:K258 B262:K271 B276:E285 H276:K285" xr:uid="{00000000-0002-0000-0000-000003000000}">
      <formula1>100</formula1>
    </dataValidation>
    <dataValidation type="decimal" allowBlank="1" showInputMessage="1" showErrorMessage="1" error="Podaj dane w postaci liczbowej" prompt="Wprowadz dane w postaci liczbowej" sqref="F302:G315 J302:K315 F322:G326 J322:K326" xr:uid="{00000000-0002-0000-0000-000004000000}">
      <formula1>0</formula1>
      <formula2>100000000</formula2>
    </dataValidation>
    <dataValidation operator="lessThanOrEqual" allowBlank="1" error="Podaj dane w postaci liczbowej" prompt="Wprowadz dane w postaci liczbowej" sqref="H302:H315 H322:H326" xr:uid="{00000000-0002-0000-0000-000005000000}"/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322:D326" xr:uid="{00000000-0002-0000-0000-000006000000}">
      <formula1>120</formula1>
    </dataValidation>
    <dataValidation type="textLength" operator="lessThanOrEqual" allowBlank="1" showInputMessage="1" showErrorMessage="1" error="Przekroczono dopuszczalna ilośc znaków 1000 wraz ze spacjami" prompt="Maxymalna ilość znaków mozliwych do wprowadzenia 1000 wraz ze spacjami" sqref="A342:K352" xr:uid="{00000000-0002-0000-0000-000007000000}">
      <formula1>1000</formula1>
    </dataValidation>
    <dataValidation type="textLength" operator="lessThanOrEqual" allowBlank="1" showInputMessage="1" showErrorMessage="1" error="Przekroczono dopuszczalną ilośc znaków 650 wraz ze spacjami" prompt="maxymalna ilość znaków mozliwych do wprowadzenia 650 wraz ze spacjami" sqref="A238:K243" xr:uid="{00000000-0002-0000-0000-000008000000}">
      <formula1>650</formula1>
    </dataValidation>
    <dataValidation type="textLength" operator="lessThanOrEqual" allowBlank="1" showInputMessage="1" showErrorMessage="1" error="Przekroczyłeś dopuszczalną liczbe znaków 40 wraz ze spacjami" prompt="Możesz wprowadzic maxymalnie 40 znaków wraz ze spacjami" sqref="F226:G235 F276:G285" xr:uid="{00000000-0002-0000-0000-000009000000}">
      <formula1>40</formula1>
    </dataValidation>
    <dataValidation allowBlank="1" showInputMessage="1" showErrorMessage="1" error="Przekroczono dopuszczalna ilość znaków 140 wraz ze spacjami" prompt="Możesz wprowadzić maxymalnie 140 znaków tekstu wraz ze spacjami" sqref="D64:J64" xr:uid="{00000000-0002-0000-0000-00000A000000}"/>
    <dataValidation type="textLength" operator="lessThanOrEqual" showInputMessage="1" showErrorMessage="1" errorTitle="Przekroczyłeś ilość" error="Przekroczyłeś dopuszcalną ilość znaków do wpisania. Dopuszczalna ilość to 120 znaków ze spacjami." prompt="Maxymalna ilośc wprowadzonych znaków ze spacjami nie może przekroczyć 120 znaków" sqref="A78:K79" xr:uid="{00000000-0002-0000-0000-00000B000000}">
      <formula1>120</formula1>
    </dataValidation>
    <dataValidation type="textLength" operator="lessThanOrEqual" showInputMessage="1" showErrorMessage="1" error="Przekroczyłeś dopuszcalną ilość znaków do wpisania. Dopuszczalna ilość to 200 znaków ze spacjami." prompt="Maxymalna ilośc wprowadzonych znaków ze spacjami nie może przekroczyć 200 znaków" sqref="A100:K102" xr:uid="{00000000-0002-0000-0000-00000C000000}">
      <formula1>200</formula1>
    </dataValidation>
    <dataValidation type="textLength" operator="lessThanOrEqual" showInputMessage="1" showErrorMessage="1" error="Przekroczyłeś dopuszcalną ilość znaków do wpisania. Dopuszczalna ilość to 1000 znaków ze spacjami." prompt="Maxymalna ilośc wprowadzonych znaków ze spacjami nie może przekroczyć 1000 znaków" sqref="A85:K96 A106:K117" xr:uid="{00000000-0002-0000-0000-00000D000000}">
      <formula1>1000</formula1>
    </dataValidation>
    <dataValidation type="textLength" operator="lessThanOrEqual" showInputMessage="1" showErrorMessage="1" sqref="A80" xr:uid="{00000000-0002-0000-0000-00000E000000}">
      <formula1>120</formula1>
    </dataValidation>
    <dataValidation type="date" operator="lessThan" showInputMessage="1" showErrorMessage="1" error="wprowadziłeś niepoprawną wartość daty urodzenia lub jesteś osobą niepełnoletnią_x000a_" prompt="Podaj datę urodzenia w formie RRRR-MM-DD" sqref="J53:K53" xr:uid="{00000000-0002-0000-0000-00000F000000}">
      <formula1>37956</formula1>
    </dataValidation>
    <dataValidation type="textLength" operator="lessThanOrEqual" allowBlank="1" showInputMessage="1" showErrorMessage="1" error="Przekroczyłeś dopuszczalną ilość  85 znaków ze spacjami" prompt="Możesz wprowadzić maxymalnie 85 znaków tekstu wraz ze znakami spacji" sqref="B302:D315" xr:uid="{00000000-0002-0000-0000-000010000000}">
      <formula1>85</formula1>
    </dataValidation>
    <dataValidation allowBlank="1" showInputMessage="1" showErrorMessage="1" error="Nie zaznaczyłeś pola Wyboru Młoda Organizacja lub zaznaczyłeś oba pola" sqref="E46:G46" xr:uid="{00000000-0002-0000-0000-000011000000}"/>
    <dataValidation type="list" allowBlank="1" showInputMessage="1" showErrorMessage="1" sqref="A70:J71" xr:uid="{00000000-0002-0000-0000-000012000000}">
      <formula1>$A$394:$A$434</formula1>
    </dataValidation>
    <dataValidation type="textLength" operator="lessThanOrEqual" allowBlank="1" showInputMessage="1" showErrorMessage="1" error="Przekroczyłeś dopuszcalną ilość znaków do wpisania. Dopuszczalna ilość to 625 znaków ze spacjami." prompt="Maxymalna ilośc wprowadzonych znaków ze spacjami nie może przekroczyć 625 znaków" sqref="D156:K219" xr:uid="{00000000-0002-0000-0000-000013000000}">
      <formula1>625</formula1>
    </dataValidation>
  </dataValidations>
  <pageMargins left="0.23622047244094491" right="0.23622047244094491" top="0.74803149606299213" bottom="0.74803149606299213" header="0" footer="0.31496062992125984"/>
  <pageSetup paperSize="9" scale="98" fitToHeight="0" orientation="portrait" horizontalDpi="360" verticalDpi="360" r:id="rId1"/>
  <rowBreaks count="13" manualBreakCount="13">
    <brk id="30" max="10" man="1"/>
    <brk id="49" max="10" man="1"/>
    <brk id="82" max="10" man="1"/>
    <brk id="131" max="10" man="1"/>
    <brk id="163" max="10" man="1"/>
    <brk id="195" max="10" man="1"/>
    <brk id="224" max="10" man="1"/>
    <brk id="247" max="10" man="1"/>
    <brk id="265" max="10" man="1"/>
    <brk id="281" max="10" man="1"/>
    <brk id="307" max="10" man="1"/>
    <brk id="326" max="10" man="1"/>
    <brk id="36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419100</xdr:rowOff>
                  </from>
                  <to>
                    <xdr:col>5</xdr:col>
                    <xdr:colOff>200025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228600</xdr:colOff>
                    <xdr:row>25</xdr:row>
                    <xdr:rowOff>428625</xdr:rowOff>
                  </from>
                  <to>
                    <xdr:col>8</xdr:col>
                    <xdr:colOff>228600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219075</xdr:colOff>
                    <xdr:row>146</xdr:row>
                    <xdr:rowOff>266700</xdr:rowOff>
                  </from>
                  <to>
                    <xdr:col>1</xdr:col>
                    <xdr:colOff>219075</xdr:colOff>
                    <xdr:row>148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200025</xdr:colOff>
                    <xdr:row>365</xdr:row>
                    <xdr:rowOff>47625</xdr:rowOff>
                  </from>
                  <to>
                    <xdr:col>0</xdr:col>
                    <xdr:colOff>200025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200025</xdr:colOff>
                    <xdr:row>366</xdr:row>
                    <xdr:rowOff>114300</xdr:rowOff>
                  </from>
                  <to>
                    <xdr:col>0</xdr:col>
                    <xdr:colOff>200025</xdr:colOff>
                    <xdr:row>367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219075</xdr:colOff>
                    <xdr:row>148</xdr:row>
                    <xdr:rowOff>266700</xdr:rowOff>
                  </from>
                  <to>
                    <xdr:col>1</xdr:col>
                    <xdr:colOff>219075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200025</xdr:colOff>
                    <xdr:row>367</xdr:row>
                    <xdr:rowOff>114300</xdr:rowOff>
                  </from>
                  <to>
                    <xdr:col>0</xdr:col>
                    <xdr:colOff>200025</xdr:colOff>
                    <xdr:row>368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266700</xdr:colOff>
                    <xdr:row>365</xdr:row>
                    <xdr:rowOff>0</xdr:rowOff>
                  </from>
                  <to>
                    <xdr:col>1</xdr:col>
                    <xdr:colOff>533400</xdr:colOff>
                    <xdr:row>365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266700</xdr:colOff>
                    <xdr:row>366</xdr:row>
                    <xdr:rowOff>0</xdr:rowOff>
                  </from>
                  <to>
                    <xdr:col>1</xdr:col>
                    <xdr:colOff>533400</xdr:colOff>
                    <xdr:row>366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276225</xdr:colOff>
                    <xdr:row>366</xdr:row>
                    <xdr:rowOff>400050</xdr:rowOff>
                  </from>
                  <to>
                    <xdr:col>1</xdr:col>
                    <xdr:colOff>542925</xdr:colOff>
                    <xdr:row>367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</xdr:col>
                    <xdr:colOff>219075</xdr:colOff>
                    <xdr:row>146</xdr:row>
                    <xdr:rowOff>219075</xdr:rowOff>
                  </from>
                  <to>
                    <xdr:col>2</xdr:col>
                    <xdr:colOff>485775</xdr:colOff>
                    <xdr:row>146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147</xdr:row>
                    <xdr:rowOff>57150</xdr:rowOff>
                  </from>
                  <to>
                    <xdr:col>2</xdr:col>
                    <xdr:colOff>523875</xdr:colOff>
                    <xdr:row>147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</xdr:col>
                    <xdr:colOff>219075</xdr:colOff>
                    <xdr:row>147</xdr:row>
                    <xdr:rowOff>266700</xdr:rowOff>
                  </from>
                  <to>
                    <xdr:col>1</xdr:col>
                    <xdr:colOff>219075</xdr:colOff>
                    <xdr:row>151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148</xdr:row>
                    <xdr:rowOff>57150</xdr:rowOff>
                  </from>
                  <to>
                    <xdr:col>2</xdr:col>
                    <xdr:colOff>523875</xdr:colOff>
                    <xdr:row>148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Option Button 21">
              <controlPr defaultSize="0" autoFill="0" autoLine="0" autoPict="0">
                <anchor moveWithCells="1">
                  <from>
                    <xdr:col>4</xdr:col>
                    <xdr:colOff>219075</xdr:colOff>
                    <xdr:row>25</xdr:row>
                    <xdr:rowOff>428625</xdr:rowOff>
                  </from>
                  <to>
                    <xdr:col>6</xdr:col>
                    <xdr:colOff>276225</xdr:colOff>
                    <xdr:row>25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Option Button 22">
              <controlPr defaultSize="0" autoFill="0" autoLine="0" autoPict="0">
                <anchor moveWithCells="1">
                  <from>
                    <xdr:col>7</xdr:col>
                    <xdr:colOff>209550</xdr:colOff>
                    <xdr:row>25</xdr:row>
                    <xdr:rowOff>419100</xdr:rowOff>
                  </from>
                  <to>
                    <xdr:col>9</xdr:col>
                    <xdr:colOff>352425</xdr:colOff>
                    <xdr:row>25</xdr:row>
                    <xdr:rowOff>733425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08" yWindow="607" count="25">
        <x14:dataValidation type="custom" allowBlank="1" showInputMessage="1" showErrorMessage="1" error="Pola dostępne przy wyborze grupy nieformalnej pkt I.1" xr:uid="{00000000-0002-0000-0000-000014000000}">
          <x14:formula1>
            <xm:f>Arkusz2!$C$2=1</xm:f>
          </x14:formula1>
          <xm:sqref>A53:F55 H53:I55</xm:sqref>
        </x14:dataValidation>
        <x14:dataValidation type="custom" operator="lessThanOrEqual" allowBlank="1" showInputMessage="1" showErrorMessage="1" error="Nie zaznaczyłeś pola Wyboru Młoda Organizacja lub zaznaczyłeś oba pola" prompt="Dopuszczalna ilość znaków 100 wraz ze spacjami" xr:uid="{00000000-0002-0000-0000-000015000000}">
          <x14:formula1>
            <xm:f>Arkusz2!B2=1</xm:f>
          </x14:formula1>
          <xm:sqref>E41:G41</xm:sqref>
        </x14:dataValidation>
        <x14:dataValidation type="custom" operator="lessThanOrEqual" allowBlank="1" showInputMessage="1" showErrorMessage="1" error="Nie zaznaczyłeś pola Wyboru Młoda Organizacja lub zaznaczyłeś oba pola" prompt="Po zaznaczeniu Pola MO - Możesz wprowadzić maxymalnie 250 znaków wraz ze spacjami" xr:uid="{00000000-0002-0000-0000-000016000000}">
          <x14:formula1>
            <xm:f>Arkusz2!B2=1</xm:f>
          </x14:formula1>
          <xm:sqref>E44:G45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17000000}">
          <x14:formula1>
            <xm:f>Arkusz2!C2=1</xm:f>
          </x14:formula1>
          <xm:sqref>H45:J45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18000000}">
          <x14:formula1>
            <xm:f>Arkusz2!C2=1</xm:f>
          </x14:formula1>
          <xm:sqref>H43:J43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19000000}">
          <x14:formula1>
            <xm:f>Arkusz2!C2=1</xm:f>
          </x14:formula1>
          <xm:sqref>H40:J40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A000000}">
          <x14:formula1>
            <xm:f>Arkusz2!B2=1</xm:f>
          </x14:formula1>
          <xm:sqref>E39:G40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B000000}">
          <x14:formula1>
            <xm:f>Arkusz2!B2=1</xm:f>
          </x14:formula1>
          <xm:sqref>E37:G38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C000000}">
          <x14:formula1>
            <xm:f>Arkusz2!B2=1</xm:f>
          </x14:formula1>
          <xm:sqref>E35:G36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D000000}">
          <x14:formula1>
            <xm:f>Arkusz2!B2=1</xm:f>
          </x14:formula1>
          <xm:sqref>E33:G34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100 znaków wraz ze spacjami" xr:uid="{00000000-0002-0000-0000-00001E000000}">
          <x14:formula1>
            <xm:f>Arkusz2!B2=1</xm:f>
          </x14:formula1>
          <xm:sqref>E31:G32</xm:sqref>
        </x14:dataValidation>
        <x14:dataValidation type="custom" operator="lessThanOrEqual" showInputMessage="1" showErrorMessage="1" error="Nie zaznaczyłeś pola Wyboru Młoda Organizacja lub zaznaczyłeś oba pola" prompt="Po zaznaczeniu pola wyboru - możesz wprowadzić maxymalnie 250 znaków wraz ze spacjami" xr:uid="{00000000-0002-0000-0000-00001F000000}">
          <x14:formula1>
            <xm:f>Arkusz2!B2+ISBLANK(H28)=2</xm:f>
          </x14:formula1>
          <xm:sqref>E27:G30</xm:sqref>
        </x14:dataValidation>
        <x14:dataValidation type="custom" operator="lessThanOrEqual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0000000}">
          <x14:formula1>
            <xm:f>Arkusz2!C2+ISBLANK(E27)=2</xm:f>
          </x14:formula1>
          <xm:sqref>H28:J28</xm:sqref>
        </x14:dataValidation>
        <x14:dataValidation type="custom" operator="lessThanOrEqual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1000000}">
          <x14:formula1>
            <xm:f>Arkusz2!C2+ISBLANK(E27)=2</xm:f>
          </x14:formula1>
          <xm:sqref>H30:J30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2000000}">
          <x14:formula1>
            <xm:f>Arkusz2!C2=1</xm:f>
          </x14:formula1>
          <xm:sqref>H32:J32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3000000}">
          <x14:formula1>
            <xm:f>Arkusz2!C2=1</xm:f>
          </x14:formula1>
          <xm:sqref>H34:J34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4000000}">
          <x14:formula1>
            <xm:f>Arkusz2!C2=1</xm:f>
          </x14:formula1>
          <xm:sqref>H36:J36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60 znaków wraz ze spacjami" xr:uid="{00000000-0002-0000-0000-000025000000}">
          <x14:formula1>
            <xm:f>Arkusz2!C2=1</xm:f>
          </x14:formula1>
          <xm:sqref>H38:J38</xm:sqref>
        </x14:dataValidation>
        <x14:dataValidation type="custom" operator="lessThanOrEqual" allowBlank="1" showInputMessage="1" showErrorMessage="1" error="Nie zaznaczyłeś pola Wyboru Grupa nieformalna lub zaznaczyłeś oba pola" prompt="Po zaznaczeniu pola wyboru grupa nieformalna - możesz wprowadzić maxymalnie 200 znaków wraz ze spacjami" xr:uid="{00000000-0002-0000-0000-000026000000}">
          <x14:formula1>
            <xm:f>Arkusz2!C2=1</xm:f>
          </x14:formula1>
          <xm:sqref>H41:J41</xm:sqref>
        </x14:dataValidation>
        <x14:dataValidation type="custom" operator="lessThanOrEqual" allowBlank="1" showInputMessage="1" showErrorMessage="1" error="Nie zaznaczyłeś pola Wyboru Grupa nieformalna lub zaznaczyłeś oba pola" xr:uid="{00000000-0002-0000-0000-000027000000}">
          <x14:formula1>
            <xm:f>Arkusz2!C2=1</xm:f>
          </x14:formula1>
          <xm:sqref>H42:J42</xm:sqref>
        </x14:dataValidation>
        <x14:dataValidation type="custom" allowBlank="1" showInputMessage="1" showErrorMessage="1" xr:uid="{00000000-0002-0000-0000-000028000000}">
          <x14:formula1>
            <xm:f>Arkusz2!B2=1</xm:f>
          </x14:formula1>
          <xm:sqref>E42:G42</xm:sqref>
        </x14:dataValidation>
        <x14:dataValidation type="custom" allowBlank="1" showInputMessage="1" showErrorMessage="1" error="Nie zaznaczyłeś pola Wyboru Młoda Organizacja lub zaznaczyłeś oba pola" xr:uid="{00000000-0002-0000-0000-000029000000}">
          <x14:formula1>
            <xm:f>Arkusz2!B2=1</xm:f>
          </x14:formula1>
          <xm:sqref>E43:G43</xm:sqref>
        </x14:dataValidation>
        <x14:dataValidation type="custom" allowBlank="1" showInputMessage="1" showErrorMessage="1" error="Pola dostępne przy wyborze grupy nieformalnej pkt I.1" xr:uid="{00000000-0002-0000-0000-00002A000000}">
          <x14:formula1>
            <xm:f>Arkusz2!C2=1</xm:f>
          </x14:formula1>
          <xm:sqref>G53</xm:sqref>
        </x14:dataValidation>
        <x14:dataValidation type="custom" allowBlank="1" showInputMessage="1" showErrorMessage="1" error="Pola dostępne przy wyborze grupy nieformalnej pkt I.1" xr:uid="{00000000-0002-0000-0000-00002B000000}">
          <x14:formula1>
            <xm:f>Arkusz2!C2=1</xm:f>
          </x14:formula1>
          <xm:sqref>G54</xm:sqref>
        </x14:dataValidation>
        <x14:dataValidation type="custom" allowBlank="1" showInputMessage="1" showErrorMessage="1" error="Pola dostępne przy wyborze grupy nieformalnej pkt I.1" xr:uid="{00000000-0002-0000-0000-00002C000000}">
          <x14:formula1>
            <xm:f>Arkusz2!C2=1</xm:f>
          </x14:formula1>
          <xm:sqref>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workbookViewId="0">
      <selection activeCell="C3" sqref="C3"/>
    </sheetView>
  </sheetViews>
  <sheetFormatPr defaultRowHeight="15" x14ac:dyDescent="0.25"/>
  <sheetData>
    <row r="1" spans="1:16" ht="15.75" thickBot="1" x14ac:dyDescent="0.3">
      <c r="B1" s="31" t="b">
        <v>0</v>
      </c>
      <c r="C1" s="31" t="b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5.75" thickBot="1" x14ac:dyDescent="0.3">
      <c r="A2">
        <v>1</v>
      </c>
      <c r="B2" s="33">
        <f>IF(A2=1,1,0)</f>
        <v>1</v>
      </c>
      <c r="C2" s="33">
        <f>IF(A2=2,1,0)</f>
        <v>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75" thickBot="1" x14ac:dyDescent="0.3">
      <c r="B3" s="34" t="s">
        <v>128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5.75" thickBot="1" x14ac:dyDescent="0.3">
      <c r="B4" s="32" t="s">
        <v>167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thickBot="1" x14ac:dyDescent="0.3">
      <c r="B5" s="34" t="s">
        <v>129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.75" thickBot="1" x14ac:dyDescent="0.3">
      <c r="B6" s="34" t="s">
        <v>130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5.75" thickBot="1" x14ac:dyDescent="0.3">
      <c r="B7" s="34" t="s">
        <v>131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5.75" thickBot="1" x14ac:dyDescent="0.3">
      <c r="B8" s="34" t="s">
        <v>132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ht="15.75" thickBot="1" x14ac:dyDescent="0.3">
      <c r="B9" s="34" t="s">
        <v>133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5.75" thickBot="1" x14ac:dyDescent="0.3">
      <c r="B10" s="34" t="s">
        <v>134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thickBot="1" x14ac:dyDescent="0.3">
      <c r="B11" s="34" t="s">
        <v>135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ht="15.75" thickBot="1" x14ac:dyDescent="0.3">
      <c r="B12" s="34" t="s">
        <v>136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15.75" thickBot="1" x14ac:dyDescent="0.3">
      <c r="B13" s="34" t="s">
        <v>137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ht="15.75" thickBot="1" x14ac:dyDescent="0.3">
      <c r="B14" s="34" t="s">
        <v>138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ht="15.75" thickBot="1" x14ac:dyDescent="0.3">
      <c r="B15" s="34" t="s">
        <v>139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15.75" thickBot="1" x14ac:dyDescent="0.3">
      <c r="B16" s="34" t="s">
        <v>140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2:16" ht="15.75" thickBot="1" x14ac:dyDescent="0.3">
      <c r="B17" s="34" t="s">
        <v>141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2:16" ht="15.75" thickBot="1" x14ac:dyDescent="0.3">
      <c r="B18" s="34" t="s">
        <v>142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ht="15.75" thickBot="1" x14ac:dyDescent="0.3">
      <c r="B19" s="34" t="s">
        <v>143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15.75" thickBot="1" x14ac:dyDescent="0.3">
      <c r="B20" s="34" t="s">
        <v>144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2:16" ht="15.75" thickBot="1" x14ac:dyDescent="0.3">
      <c r="B21" s="34" t="s">
        <v>48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2:16" ht="15.75" thickBot="1" x14ac:dyDescent="0.3">
      <c r="B22" s="34" t="s">
        <v>145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16" ht="15.75" thickBot="1" x14ac:dyDescent="0.3">
      <c r="B23" s="34" t="s">
        <v>146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2:16" ht="15.75" thickBot="1" x14ac:dyDescent="0.3">
      <c r="B24" s="34" t="s">
        <v>147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2:16" ht="15.75" thickBot="1" x14ac:dyDescent="0.3">
      <c r="B25" s="34" t="s">
        <v>148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2:16" ht="15.75" thickBot="1" x14ac:dyDescent="0.3">
      <c r="B26" s="34" t="s">
        <v>149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2:16" ht="15.75" thickBot="1" x14ac:dyDescent="0.3">
      <c r="B27" s="34" t="s">
        <v>150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2:16" ht="15.75" thickBot="1" x14ac:dyDescent="0.3">
      <c r="B28" s="34" t="s">
        <v>151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2:16" ht="15.75" thickBot="1" x14ac:dyDescent="0.3">
      <c r="B29" s="34" t="s">
        <v>152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</row>
    <row r="30" spans="2:16" ht="15.75" thickBot="1" x14ac:dyDescent="0.3">
      <c r="B30" s="34" t="s">
        <v>153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</row>
    <row r="31" spans="2:16" ht="15.75" thickBot="1" x14ac:dyDescent="0.3">
      <c r="B31" s="34" t="s">
        <v>154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2:16" ht="15.75" thickBot="1" x14ac:dyDescent="0.3">
      <c r="B32" s="34" t="s">
        <v>155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5.75" thickBot="1" x14ac:dyDescent="0.3">
      <c r="B33" s="34" t="s">
        <v>156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5.75" thickBot="1" x14ac:dyDescent="0.3">
      <c r="B34" s="34" t="s">
        <v>157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2:16" ht="15.75" thickBot="1" x14ac:dyDescent="0.3">
      <c r="B35" s="34" t="s">
        <v>158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2:16" ht="15.75" thickBot="1" x14ac:dyDescent="0.3">
      <c r="B36" s="34" t="s">
        <v>159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2:16" ht="15.75" thickBot="1" x14ac:dyDescent="0.3">
      <c r="B37" s="34" t="s">
        <v>160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2:16" ht="15.75" thickBot="1" x14ac:dyDescent="0.3">
      <c r="B38" s="34" t="s">
        <v>161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2:16" ht="15.75" thickBot="1" x14ac:dyDescent="0.3">
      <c r="B39" s="34" t="s">
        <v>162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2:16" ht="15.75" thickBot="1" x14ac:dyDescent="0.3">
      <c r="B40" s="34" t="s">
        <v>163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2:16" ht="15.75" thickBot="1" x14ac:dyDescent="0.3">
      <c r="B41" s="34" t="s">
        <v>164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2:16" ht="15.75" thickBot="1" x14ac:dyDescent="0.3">
      <c r="B42" s="34" t="s">
        <v>165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2:16" ht="15.75" thickBot="1" x14ac:dyDescent="0.3">
      <c r="B43" s="34" t="s">
        <v>166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2:16" ht="15.75" thickBot="1" x14ac:dyDescent="0.3">
      <c r="B44" s="43" t="s">
        <v>200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Kołodziej</dc:creator>
  <cp:lastModifiedBy>Andrzej Kołodziej</cp:lastModifiedBy>
  <cp:lastPrinted>2023-02-22T09:46:23Z</cp:lastPrinted>
  <dcterms:created xsi:type="dcterms:W3CDTF">2021-07-12T20:04:47Z</dcterms:created>
  <dcterms:modified xsi:type="dcterms:W3CDTF">2023-02-22T12:59:25Z</dcterms:modified>
</cp:coreProperties>
</file>